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520" windowHeight="9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Hoja1!$H$3:$H$186</definedName>
  </definedNames>
  <calcPr calcId="145621"/>
</workbook>
</file>

<file path=xl/calcChain.xml><?xml version="1.0" encoding="utf-8"?>
<calcChain xmlns="http://schemas.openxmlformats.org/spreadsheetml/2006/main">
  <c r="J163" i="1" l="1"/>
  <c r="K157" i="1"/>
  <c r="K154" i="1"/>
  <c r="J149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143" i="1" l="1"/>
  <c r="F146" i="1" l="1"/>
  <c r="E146" i="1"/>
  <c r="D146" i="1"/>
  <c r="C146" i="1"/>
  <c r="G146" i="1"/>
  <c r="H132" i="1"/>
  <c r="H142" i="1" l="1"/>
  <c r="H141" i="1" l="1"/>
  <c r="H140" i="1" l="1"/>
  <c r="H139" i="1" l="1"/>
  <c r="H138" i="1" l="1"/>
  <c r="H137" i="1" l="1"/>
  <c r="H136" i="1" l="1"/>
  <c r="H135" i="1"/>
  <c r="H134" i="1"/>
  <c r="H133" i="1" l="1"/>
  <c r="H131" i="1" l="1"/>
  <c r="H130" i="1"/>
  <c r="H129" i="1"/>
  <c r="H128" i="1" l="1"/>
  <c r="G186" i="1" l="1"/>
  <c r="H186" i="1" s="1"/>
  <c r="H13" i="1" l="1"/>
  <c r="H10" i="1"/>
  <c r="H9" i="1"/>
  <c r="H127" i="1" l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44" i="1"/>
  <c r="H111" i="1"/>
  <c r="H110" i="1"/>
  <c r="H109" i="1"/>
  <c r="H108" i="1"/>
  <c r="H92" i="1"/>
  <c r="H107" i="1"/>
  <c r="H106" i="1"/>
  <c r="H105" i="1"/>
  <c r="H104" i="1"/>
  <c r="H103" i="1"/>
  <c r="H102" i="1"/>
  <c r="H43" i="1"/>
  <c r="H101" i="1" l="1"/>
  <c r="H100" i="1"/>
  <c r="H99" i="1"/>
  <c r="H98" i="1"/>
  <c r="H97" i="1"/>
  <c r="H96" i="1"/>
  <c r="H95" i="1"/>
  <c r="H94" i="1"/>
  <c r="H93" i="1"/>
  <c r="H46" i="1"/>
  <c r="H89" i="1"/>
  <c r="H82" i="1"/>
  <c r="H73" i="1"/>
  <c r="H69" i="1"/>
  <c r="H56" i="1"/>
  <c r="H55" i="1"/>
  <c r="H57" i="1"/>
  <c r="H58" i="1"/>
  <c r="H59" i="1"/>
  <c r="H60" i="1"/>
  <c r="H61" i="1"/>
  <c r="H63" i="1"/>
  <c r="H64" i="1"/>
  <c r="H65" i="1"/>
  <c r="H66" i="1"/>
  <c r="H67" i="1"/>
  <c r="H68" i="1"/>
  <c r="H70" i="1"/>
  <c r="H71" i="1"/>
  <c r="H72" i="1"/>
  <c r="H74" i="1"/>
  <c r="H75" i="1"/>
  <c r="H76" i="1"/>
  <c r="H77" i="1"/>
  <c r="H78" i="1"/>
  <c r="H79" i="1"/>
  <c r="H80" i="1"/>
  <c r="H81" i="1"/>
  <c r="H83" i="1"/>
  <c r="H84" i="1"/>
  <c r="H85" i="1"/>
  <c r="H88" i="1"/>
  <c r="H90" i="1"/>
  <c r="H91" i="1"/>
  <c r="H53" i="1"/>
  <c r="H52" i="1"/>
  <c r="H51" i="1"/>
  <c r="H50" i="1"/>
  <c r="H49" i="1"/>
  <c r="H47" i="1"/>
  <c r="H54" i="1" l="1"/>
  <c r="H40" i="1" l="1"/>
  <c r="H39" i="1"/>
  <c r="H38" i="1"/>
  <c r="H37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7" i="1"/>
  <c r="H16" i="1"/>
  <c r="H15" i="1"/>
  <c r="H14" i="1"/>
  <c r="H12" i="1"/>
  <c r="H11" i="1"/>
  <c r="H8" i="1" l="1"/>
  <c r="G188" i="1"/>
  <c r="H34" i="1"/>
  <c r="I144" i="1" s="1"/>
  <c r="H35" i="1"/>
  <c r="H27" i="1"/>
  <c r="H146" i="1" l="1"/>
  <c r="H188" i="1" s="1"/>
</calcChain>
</file>

<file path=xl/comments1.xml><?xml version="1.0" encoding="utf-8"?>
<comments xmlns="http://schemas.openxmlformats.org/spreadsheetml/2006/main">
  <authors>
    <author>Laura SB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Laura SB: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<sst xmlns="http://schemas.openxmlformats.org/spreadsheetml/2006/main" count="242" uniqueCount="217">
  <si>
    <t>GREGORIO MORALES</t>
  </si>
  <si>
    <t>ANA ALONSO</t>
  </si>
  <si>
    <t>ELENA MOYA</t>
  </si>
  <si>
    <t>SUSANA RODRIGUEZ</t>
  </si>
  <si>
    <t>XL</t>
  </si>
  <si>
    <t>L</t>
  </si>
  <si>
    <t>M</t>
  </si>
  <si>
    <t>S</t>
  </si>
  <si>
    <t>TOTAL CAMISETAS</t>
  </si>
  <si>
    <t>TOTAL PVP</t>
  </si>
  <si>
    <t>LA TIENE AQUÍ RESERVADA</t>
  </si>
  <si>
    <t>TRANSFERENCIA 04/12/2013</t>
  </si>
  <si>
    <t>EDITORIAL JUVENTUD</t>
  </si>
  <si>
    <t>MARTI GIRONELL</t>
  </si>
  <si>
    <t>SILVIA TARRAGONA</t>
  </si>
  <si>
    <t>PAZ CASTELLÓ</t>
  </si>
  <si>
    <t>ANGLES MARTÍN</t>
  </si>
  <si>
    <t>CAMISETAS SOLIDARIAS</t>
  </si>
  <si>
    <t>ISABEL CARRIL</t>
  </si>
  <si>
    <t>JAVIER LLUCIA RIBERA</t>
  </si>
  <si>
    <t>Mª ROSA</t>
  </si>
  <si>
    <t>JAVIER COSNAVA</t>
  </si>
  <si>
    <t>Mª ROSA - LOURDES</t>
  </si>
  <si>
    <t>ROGER</t>
  </si>
  <si>
    <t>LAURA</t>
  </si>
  <si>
    <t>NURIA TEY</t>
  </si>
  <si>
    <t>Mª ROSA - AURORA</t>
  </si>
  <si>
    <t>MANUEL</t>
  </si>
  <si>
    <t>ALEJANDRO PALOMAS</t>
  </si>
  <si>
    <t>JORDI LLUCIÀ</t>
  </si>
  <si>
    <t>MONTSE  LOLI</t>
  </si>
  <si>
    <t>TONI CORZO</t>
  </si>
  <si>
    <t>CECILIA QUESNEL</t>
  </si>
  <si>
    <t>FERRAN MARTÍNEZ</t>
  </si>
  <si>
    <t>HELENA VILA</t>
  </si>
  <si>
    <t>ERNEST FOLCH</t>
  </si>
  <si>
    <t>ANGELES DOÑATE</t>
  </si>
  <si>
    <t>GEMMA  FERRER</t>
  </si>
  <si>
    <t>TERESA PETIT</t>
  </si>
  <si>
    <t>LLUIS OLIVAN</t>
  </si>
  <si>
    <t>GEORGINA LLIRÓ</t>
  </si>
  <si>
    <t>AMELIA MORA</t>
  </si>
  <si>
    <t>RANDOM HOUSE MONDADORI</t>
  </si>
  <si>
    <t>ALICIA ESTUPIÑA</t>
  </si>
  <si>
    <t>ANA CRUSAFONT</t>
  </si>
  <si>
    <t>FRANCESC(PROYECTO APOLO)</t>
  </si>
  <si>
    <t>IBAN ROCA</t>
  </si>
  <si>
    <t>LORENZO</t>
  </si>
  <si>
    <t>FRANCESC JUVENTENY</t>
  </si>
  <si>
    <t>CARE SANTOS</t>
  </si>
  <si>
    <t>SILVIA TARRAGÓ</t>
  </si>
  <si>
    <t>MONICA GARCIA MASSAGUÉ</t>
  </si>
  <si>
    <t>MIQUEL ESTEVE</t>
  </si>
  <si>
    <t>ANGELES ESCUDERO</t>
  </si>
  <si>
    <t>FRANCESC MIRALLES</t>
  </si>
  <si>
    <t>SONIA FERNANDEZ</t>
  </si>
  <si>
    <t>CARMEN JUAN</t>
  </si>
  <si>
    <t>BEGOÑA GARCIA</t>
  </si>
  <si>
    <t>EDUARD ESTIVILL</t>
  </si>
  <si>
    <t>DAVID MARTÍ</t>
  </si>
  <si>
    <t>CARLES ARALOS</t>
  </si>
  <si>
    <t>ALFRED MAURI</t>
  </si>
  <si>
    <t>ALEIX CORT</t>
  </si>
  <si>
    <t>ROSER AMILLS</t>
  </si>
  <si>
    <t>EMMA</t>
  </si>
  <si>
    <t>BORJA VILASECA</t>
  </si>
  <si>
    <t>MAGDA</t>
  </si>
  <si>
    <t>VICTOR AMELA</t>
  </si>
  <si>
    <t>BLANCA ROSA ROCA</t>
  </si>
  <si>
    <t>IRENE PUIG</t>
  </si>
  <si>
    <t>VERO</t>
  </si>
  <si>
    <t>JOANA (OBELISCO)</t>
  </si>
  <si>
    <t>BERTA BRUNA</t>
  </si>
  <si>
    <t>MERITXELL FALGUERAS</t>
  </si>
  <si>
    <t xml:space="preserve">SAID </t>
  </si>
  <si>
    <t>RAMON GUASCH</t>
  </si>
  <si>
    <t>HA PAGAT 30 EUROS</t>
  </si>
  <si>
    <t>TERESA ROIG</t>
  </si>
  <si>
    <t>Mª TERESA</t>
  </si>
  <si>
    <t xml:space="preserve"> SILVIA KOHAN</t>
  </si>
  <si>
    <t>LAURA RAFEGAS</t>
  </si>
  <si>
    <t xml:space="preserve">DAVID ESCAMILLA </t>
  </si>
  <si>
    <t>XAVIER GUAL</t>
  </si>
  <si>
    <t>ADA PARELLADA</t>
  </si>
  <si>
    <t>GASPAR HERNANDEZ</t>
  </si>
  <si>
    <t>JAÏR DOMÍNGUEZ</t>
  </si>
  <si>
    <t>han pagado 139 euros</t>
  </si>
  <si>
    <t>MARTA VILAGUT</t>
  </si>
  <si>
    <t>LAURA TARRADAS</t>
  </si>
  <si>
    <t>VICTOR GAY</t>
  </si>
  <si>
    <t>MAGDA CARLES</t>
  </si>
  <si>
    <t>MONTSE FOLCH</t>
  </si>
  <si>
    <t>PURI I GABRIEL</t>
  </si>
  <si>
    <t>COIA VALLS I XULIO</t>
  </si>
  <si>
    <t>LLIBRERIA ROCA</t>
  </si>
  <si>
    <t>TRANSFERENCIA 13/12</t>
  </si>
  <si>
    <t>ROGER DOMINGO</t>
  </si>
  <si>
    <t>NATALIA BERENGUER</t>
  </si>
  <si>
    <t>VA POSAR 30 EUROS</t>
  </si>
  <si>
    <t>MALENKA RAMOS</t>
  </si>
  <si>
    <t>MILO</t>
  </si>
  <si>
    <t>CARMEN SANCHEZ</t>
  </si>
  <si>
    <t>LOLI</t>
  </si>
  <si>
    <t>SANDRA PASTISSERIA</t>
  </si>
  <si>
    <t>EVA OLIVARES</t>
  </si>
  <si>
    <t>GEMMA XIOL - MARIA AIGUADER</t>
  </si>
  <si>
    <t>ANNA I ENRIQUETA</t>
  </si>
  <si>
    <t>LI HEM ENVIAT PER CORREU PERO NO ENS HA PAGAT</t>
  </si>
  <si>
    <t>AINHOA SAGARRIBAI</t>
  </si>
  <si>
    <t>ROCÍO PÉREZ</t>
  </si>
  <si>
    <t>TRANSFERENCIA 16/12</t>
  </si>
  <si>
    <t>ENVIADAS</t>
  </si>
  <si>
    <t>ELENA ARANDA</t>
  </si>
  <si>
    <t>LAURA ALVAREZ</t>
  </si>
  <si>
    <t>PONE 10 EUROS</t>
  </si>
  <si>
    <t>ANNA VALLBE</t>
  </si>
  <si>
    <t>ALBA TO</t>
  </si>
  <si>
    <t xml:space="preserve">MAGDA </t>
  </si>
  <si>
    <t>SANDRA I FAMILY</t>
  </si>
  <si>
    <t>PONE 20 EUROS</t>
  </si>
  <si>
    <t>TERESA MUÑOZ</t>
  </si>
  <si>
    <t>ROCÍO ISASA</t>
  </si>
  <si>
    <t>Enviada 17/12</t>
  </si>
  <si>
    <t>VICTOR JURADO</t>
  </si>
  <si>
    <t>ENVIADA A TV3 ATENCIO MARTI</t>
  </si>
  <si>
    <t>SALUD MORERA</t>
  </si>
  <si>
    <t>JAVIER FERNÁNDEZ</t>
  </si>
  <si>
    <t>SE LA REGALA SANDRA</t>
  </si>
  <si>
    <t>ENVIAMOS POR CORREO</t>
  </si>
  <si>
    <t>ELENA VALENCIA</t>
  </si>
  <si>
    <t>va posar 10 euros</t>
  </si>
  <si>
    <t>TRANSFERENCIA 18/12/2013</t>
  </si>
  <si>
    <t>PEDRO RIERA</t>
  </si>
  <si>
    <t>MERCE ROVIRA</t>
  </si>
  <si>
    <t>IRENE RODRIGUEZ ASEIJAS</t>
  </si>
  <si>
    <t>ENVIADA CORREO 18/12</t>
  </si>
  <si>
    <t>MAR PERIS</t>
  </si>
  <si>
    <t>ARGOS</t>
  </si>
  <si>
    <t>REBECA BAÑUELOS</t>
  </si>
  <si>
    <t>ENVIADO 18/12/2013</t>
  </si>
  <si>
    <t>JAN HERCA</t>
  </si>
  <si>
    <t>PONE 40 EUROS</t>
  </si>
  <si>
    <t>TONI ORENSANZ</t>
  </si>
  <si>
    <t>TRANSFERENCIA 19/12/2013</t>
  </si>
  <si>
    <t>ENVIADA 19/12/</t>
  </si>
  <si>
    <t>SANDRA REGALA TV</t>
  </si>
  <si>
    <t>FRANCISCO NIETO</t>
  </si>
  <si>
    <t>ROSA Mª SANCHEZ</t>
  </si>
  <si>
    <t>ELI BOLDU</t>
  </si>
  <si>
    <t>ENVIADA 20/12</t>
  </si>
  <si>
    <t>ROSANA AMIGA MIQUEL ESTEVE</t>
  </si>
  <si>
    <t>PEP</t>
  </si>
  <si>
    <t>JOSE MANUEL SANCHEZ</t>
  </si>
  <si>
    <t>TRANSFERENCIA 31/12/2013</t>
  </si>
  <si>
    <t>TRANSFERENCIA 23/12/2013</t>
  </si>
  <si>
    <t>VA POSAR 20 EUROS</t>
  </si>
  <si>
    <t>TRANSFERENCIA 27/12/2013</t>
  </si>
  <si>
    <t>ENVIADA 02/1</t>
  </si>
  <si>
    <t>ENTREGADO EN DIRECCIÓN</t>
  </si>
  <si>
    <t>DOLORES GUARDIA</t>
  </si>
  <si>
    <t>JOAN LLENSA</t>
  </si>
  <si>
    <t>TXELL NOGUERA</t>
  </si>
  <si>
    <t>ILU DEPILACIÓ</t>
  </si>
  <si>
    <t>TRANSFERENCIA 03/01/2014 - 25 EUROS</t>
  </si>
  <si>
    <t>TRANSFERENCIA 03/01/2014 - 12 EUROS</t>
  </si>
  <si>
    <t>ENVIADA 03/01/2014</t>
  </si>
  <si>
    <t>MERCEDES G</t>
  </si>
  <si>
    <t>TRINITAT GILBERT</t>
  </si>
  <si>
    <t>TRANSFERENCIA 08/08/2014</t>
  </si>
  <si>
    <t>BEA CABEZAS</t>
  </si>
  <si>
    <t>USD</t>
  </si>
  <si>
    <t>EUR</t>
  </si>
  <si>
    <t>TINDERBOX - 430.164</t>
  </si>
  <si>
    <t xml:space="preserve">UPSTART - </t>
  </si>
  <si>
    <t>RECORD - 410.95</t>
  </si>
  <si>
    <t>GRUP EDITORIAL 62 - 410.1255</t>
  </si>
  <si>
    <t>RANDOM HOUSE - 410.66</t>
  </si>
  <si>
    <t>SCHOL CANADA - 430.56</t>
  </si>
  <si>
    <t>JUVENTUD - 410.65</t>
  </si>
  <si>
    <t xml:space="preserve">MAGDA BANDERA </t>
  </si>
  <si>
    <t>OFICINA DO LIVRO - 410.0064</t>
  </si>
  <si>
    <t>JENNIFER LUITHLEN</t>
  </si>
  <si>
    <t xml:space="preserve">EVEREST </t>
  </si>
  <si>
    <t>PENGUIN GROUP CANADA</t>
  </si>
  <si>
    <t>COUNCIL 430.0027</t>
  </si>
  <si>
    <t>COOKE AGENCY - 430.0036</t>
  </si>
  <si>
    <t>EDIOURO - 410.31</t>
  </si>
  <si>
    <t>FRANCESC MIRALLES - 430.0006</t>
  </si>
  <si>
    <t>ARA LLIBRES - 410.107</t>
  </si>
  <si>
    <t>ANA ISABEL CONEJO - 430.288</t>
  </si>
  <si>
    <t>EDEBE - 410,80</t>
  </si>
  <si>
    <t>FRANCISCO JAVIER PELEGRIN - 430,289</t>
  </si>
  <si>
    <t>ALEJANDRO PALOMAS - 430,9</t>
  </si>
  <si>
    <t>SIRUELA - 410,0019</t>
  </si>
  <si>
    <t>ESTHER SANZ - 430,81</t>
  </si>
  <si>
    <t>PLANETA - 410,58</t>
  </si>
  <si>
    <t>INFLUYE - 430,310</t>
  </si>
  <si>
    <t>BANIAN - 410,1500</t>
  </si>
  <si>
    <t>RBA LIBROS - 430,107</t>
  </si>
  <si>
    <t>IMPRIMA - 410,1503</t>
  </si>
  <si>
    <t>INGRESA 15 EUROS</t>
  </si>
  <si>
    <t>TRANSFERENCIA 12/01/2014</t>
  </si>
  <si>
    <t>EDICIONES B</t>
  </si>
  <si>
    <t>POSA 10 EUROS</t>
  </si>
  <si>
    <t>IZASCUN ARA LLIBRES</t>
  </si>
  <si>
    <t>TRANSFERENCIA 07/01/2014</t>
  </si>
  <si>
    <t xml:space="preserve"> </t>
  </si>
  <si>
    <t>TRANSFERENCIA 22/01/2014</t>
  </si>
  <si>
    <t>ANNA VAZQUEZ GARCIA</t>
  </si>
  <si>
    <t>INGRESA 12 EUROS</t>
  </si>
  <si>
    <t>TRANSFERENCIA 27/01/2014</t>
  </si>
  <si>
    <t>pendientes cobro</t>
  </si>
  <si>
    <t>TOTAL INGRESADO</t>
  </si>
  <si>
    <t>336 * 4,96</t>
  </si>
  <si>
    <t>INGRESO 2013 BANCO</t>
  </si>
  <si>
    <t>INGRESO 2014 BANCO</t>
  </si>
  <si>
    <t>GUARDIOLA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</si>
</sst>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5" xfId="0" applyBorder="1"/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4" xfId="0" applyFont="1" applyFill="1" applyBorder="1"/>
    <xf numFmtId="4" fontId="5" fillId="3" borderId="5" xfId="0" applyNumberFormat="1" applyFon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6" borderId="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6" fillId="2" borderId="4" xfId="0" applyFont="1" applyFill="1" applyBorder="1"/>
    <xf numFmtId="0" fontId="5" fillId="2" borderId="5" xfId="0" applyFont="1" applyFill="1" applyBorder="1" applyAlignment="1">
      <alignment horizontal="center"/>
    </xf>
    <xf numFmtId="4" fontId="5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0" fillId="7" borderId="5" xfId="0" applyNumberFormat="1" applyFill="1" applyBorder="1" applyAlignment="1">
      <alignment horizontal="center"/>
    </xf>
    <xf numFmtId="0" fontId="1" fillId="7" borderId="4" xfId="0" applyFont="1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1" fillId="7" borderId="5" xfId="0" applyFont="1" applyFill="1" applyBorder="1" applyAlignment="1">
      <alignment horizontal="center"/>
    </xf>
    <xf numFmtId="4" fontId="7" fillId="7" borderId="5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188"/>
  <sheetViews>
    <sheetView tabSelected="1" topLeftCell="B118" zoomScale="85" zoomScaleNormal="85" workbookViewId="0">
      <selection activeCell="I155" sqref="I155"/>
    </sheetView>
  </sheetViews>
  <sheetFormatPr baseColWidth="10" defaultRowHeight="15" x14ac:dyDescent="0.25"/>
  <cols>
    <col min="2" max="2" width="26.5703125" style="19" customWidth="1"/>
    <col min="3" max="3" width="11.42578125" style="1"/>
    <col min="6" max="6" width="11.42578125" style="2"/>
    <col min="7" max="7" width="19.140625" style="1" customWidth="1"/>
    <col min="8" max="8" width="24.28515625" style="1" customWidth="1"/>
    <col min="9" max="9" width="35" style="1" customWidth="1"/>
    <col min="10" max="10" width="53" style="1" customWidth="1"/>
    <col min="11" max="11" width="19.7109375" style="1" customWidth="1"/>
  </cols>
  <sheetData>
    <row r="3" spans="2:11" ht="19.5" x14ac:dyDescent="0.3">
      <c r="B3" s="58" t="s">
        <v>17</v>
      </c>
      <c r="C3" s="58"/>
      <c r="D3" s="58"/>
      <c r="E3" s="58"/>
      <c r="F3" s="58"/>
      <c r="G3" s="58"/>
      <c r="H3" s="58"/>
      <c r="I3" s="58"/>
    </row>
    <row r="5" spans="2:11" ht="15.75" thickBot="1" x14ac:dyDescent="0.3">
      <c r="F5" s="57"/>
      <c r="G5" s="57"/>
      <c r="H5" s="57"/>
      <c r="I5" s="57"/>
      <c r="J5" s="57"/>
      <c r="K5" s="57"/>
    </row>
    <row r="6" spans="2:11" s="19" customFormat="1" ht="15.75" thickTop="1" x14ac:dyDescent="0.25">
      <c r="B6" s="20"/>
      <c r="C6" s="3" t="s">
        <v>4</v>
      </c>
      <c r="D6" s="3" t="s">
        <v>5</v>
      </c>
      <c r="E6" s="3" t="s">
        <v>6</v>
      </c>
      <c r="F6" s="23" t="s">
        <v>7</v>
      </c>
      <c r="G6" s="23" t="s">
        <v>8</v>
      </c>
      <c r="H6" s="23" t="s">
        <v>9</v>
      </c>
      <c r="I6" s="24"/>
      <c r="J6" s="5"/>
      <c r="K6" s="5"/>
    </row>
    <row r="7" spans="2:11" x14ac:dyDescent="0.25">
      <c r="B7" s="21"/>
      <c r="C7" s="4"/>
      <c r="D7" s="13"/>
      <c r="E7" s="13"/>
      <c r="F7" s="14"/>
      <c r="G7" s="15"/>
      <c r="H7" s="15"/>
      <c r="I7" s="16"/>
      <c r="J7" s="7"/>
      <c r="K7" s="7"/>
    </row>
    <row r="8" spans="2:11" x14ac:dyDescent="0.25">
      <c r="B8" s="31" t="s">
        <v>0</v>
      </c>
      <c r="C8" s="4">
        <v>5</v>
      </c>
      <c r="D8" s="4">
        <v>3</v>
      </c>
      <c r="E8" s="4">
        <v>1</v>
      </c>
      <c r="F8" s="14">
        <v>1</v>
      </c>
      <c r="G8" s="17">
        <f>C8+D8+E8+F8</f>
        <v>10</v>
      </c>
      <c r="H8" s="36">
        <f t="shared" ref="H8:H17" si="0">G8*6</f>
        <v>60</v>
      </c>
      <c r="I8" s="37" t="s">
        <v>11</v>
      </c>
      <c r="J8" s="8" t="s">
        <v>111</v>
      </c>
      <c r="K8" s="8"/>
    </row>
    <row r="9" spans="2:11" x14ac:dyDescent="0.25">
      <c r="B9" s="31" t="s">
        <v>1</v>
      </c>
      <c r="C9" s="4">
        <v>1</v>
      </c>
      <c r="D9" s="4">
        <v>1</v>
      </c>
      <c r="E9" s="4">
        <v>1</v>
      </c>
      <c r="F9" s="14"/>
      <c r="G9" s="17">
        <f t="shared" ref="G9:G72" si="1">C9+D9+E9+F9</f>
        <v>3</v>
      </c>
      <c r="H9" s="36">
        <f t="shared" si="0"/>
        <v>18</v>
      </c>
      <c r="I9" s="38" t="s">
        <v>131</v>
      </c>
      <c r="J9" s="1" t="s">
        <v>135</v>
      </c>
      <c r="K9" s="10"/>
    </row>
    <row r="10" spans="2:11" x14ac:dyDescent="0.25">
      <c r="B10" s="31" t="s">
        <v>2</v>
      </c>
      <c r="C10" s="4"/>
      <c r="D10" s="4"/>
      <c r="E10" s="4">
        <v>1</v>
      </c>
      <c r="F10" s="14"/>
      <c r="G10" s="17">
        <f t="shared" si="1"/>
        <v>1</v>
      </c>
      <c r="H10" s="25">
        <f t="shared" si="0"/>
        <v>6</v>
      </c>
      <c r="I10" s="27" t="s">
        <v>10</v>
      </c>
      <c r="J10" s="9" t="s">
        <v>200</v>
      </c>
      <c r="K10" s="10"/>
    </row>
    <row r="11" spans="2:11" x14ac:dyDescent="0.25">
      <c r="B11" s="31" t="s">
        <v>3</v>
      </c>
      <c r="C11" s="4"/>
      <c r="D11" s="4"/>
      <c r="E11" s="4">
        <v>2</v>
      </c>
      <c r="F11" s="14">
        <v>1</v>
      </c>
      <c r="G11" s="17">
        <f t="shared" si="1"/>
        <v>3</v>
      </c>
      <c r="H11" s="36">
        <f t="shared" si="0"/>
        <v>18</v>
      </c>
      <c r="I11" s="38" t="s">
        <v>95</v>
      </c>
      <c r="J11" s="9" t="s">
        <v>111</v>
      </c>
      <c r="K11" s="10"/>
    </row>
    <row r="12" spans="2:11" x14ac:dyDescent="0.25">
      <c r="B12" s="31" t="s">
        <v>109</v>
      </c>
      <c r="C12" s="4">
        <v>1</v>
      </c>
      <c r="D12" s="4"/>
      <c r="E12" s="4"/>
      <c r="F12" s="14"/>
      <c r="G12" s="17">
        <f t="shared" si="1"/>
        <v>1</v>
      </c>
      <c r="H12" s="36">
        <f t="shared" si="0"/>
        <v>6</v>
      </c>
      <c r="I12" s="38" t="s">
        <v>110</v>
      </c>
      <c r="J12" s="11" t="s">
        <v>122</v>
      </c>
      <c r="K12" s="11"/>
    </row>
    <row r="13" spans="2:11" x14ac:dyDescent="0.25">
      <c r="B13" s="31" t="s">
        <v>134</v>
      </c>
      <c r="C13" s="4"/>
      <c r="D13" s="4"/>
      <c r="E13" s="4"/>
      <c r="F13" s="14"/>
      <c r="G13" s="17">
        <f t="shared" si="1"/>
        <v>0</v>
      </c>
      <c r="H13" s="36">
        <f t="shared" si="0"/>
        <v>0</v>
      </c>
      <c r="I13" s="38" t="s">
        <v>131</v>
      </c>
      <c r="J13" s="1" t="s">
        <v>135</v>
      </c>
      <c r="K13" s="11"/>
    </row>
    <row r="14" spans="2:11" x14ac:dyDescent="0.25">
      <c r="B14" s="31" t="s">
        <v>12</v>
      </c>
      <c r="C14" s="4">
        <v>3</v>
      </c>
      <c r="D14" s="4">
        <v>8</v>
      </c>
      <c r="E14" s="4">
        <v>6</v>
      </c>
      <c r="F14" s="14">
        <v>3</v>
      </c>
      <c r="G14" s="17">
        <f t="shared" si="1"/>
        <v>20</v>
      </c>
      <c r="H14" s="25">
        <f t="shared" si="0"/>
        <v>120</v>
      </c>
      <c r="I14" s="27"/>
      <c r="J14" s="6"/>
      <c r="K14" s="12"/>
    </row>
    <row r="15" spans="2:11" x14ac:dyDescent="0.25">
      <c r="B15" s="31" t="s">
        <v>13</v>
      </c>
      <c r="C15" s="4"/>
      <c r="D15" s="4"/>
      <c r="E15" s="4">
        <v>1</v>
      </c>
      <c r="F15" s="14"/>
      <c r="G15" s="17">
        <f t="shared" si="1"/>
        <v>1</v>
      </c>
      <c r="H15" s="25">
        <f t="shared" si="0"/>
        <v>6</v>
      </c>
      <c r="I15" s="28"/>
      <c r="J15" s="6"/>
      <c r="K15" s="12"/>
    </row>
    <row r="16" spans="2:11" x14ac:dyDescent="0.25">
      <c r="B16" s="31" t="s">
        <v>14</v>
      </c>
      <c r="C16" s="4">
        <v>5</v>
      </c>
      <c r="D16" s="4">
        <v>2</v>
      </c>
      <c r="E16" s="4">
        <v>4</v>
      </c>
      <c r="F16" s="14">
        <v>2</v>
      </c>
      <c r="G16" s="17">
        <f t="shared" si="1"/>
        <v>13</v>
      </c>
      <c r="H16" s="25">
        <f t="shared" si="0"/>
        <v>78</v>
      </c>
      <c r="I16" s="27"/>
      <c r="J16" s="6"/>
      <c r="K16" s="12"/>
    </row>
    <row r="17" spans="2:11" x14ac:dyDescent="0.25">
      <c r="B17" s="31" t="s">
        <v>15</v>
      </c>
      <c r="C17" s="4"/>
      <c r="D17" s="4">
        <v>1</v>
      </c>
      <c r="E17" s="4">
        <v>1</v>
      </c>
      <c r="F17" s="14">
        <v>1</v>
      </c>
      <c r="G17" s="17">
        <f t="shared" si="1"/>
        <v>3</v>
      </c>
      <c r="H17" s="25">
        <f t="shared" si="0"/>
        <v>18</v>
      </c>
      <c r="I17" s="27"/>
      <c r="J17" s="6"/>
      <c r="K17" s="12"/>
    </row>
    <row r="18" spans="2:11" x14ac:dyDescent="0.25">
      <c r="B18" s="43" t="s">
        <v>16</v>
      </c>
      <c r="C18" s="44">
        <v>1</v>
      </c>
      <c r="D18" s="44">
        <v>1</v>
      </c>
      <c r="E18" s="44">
        <v>1</v>
      </c>
      <c r="F18" s="44">
        <v>1</v>
      </c>
      <c r="G18" s="17">
        <f t="shared" si="1"/>
        <v>4</v>
      </c>
      <c r="H18" s="45">
        <v>24</v>
      </c>
      <c r="I18" s="46" t="s">
        <v>201</v>
      </c>
      <c r="J18" s="6" t="s">
        <v>107</v>
      </c>
      <c r="K18" s="6"/>
    </row>
    <row r="19" spans="2:11" x14ac:dyDescent="0.25">
      <c r="B19" s="31" t="s">
        <v>18</v>
      </c>
      <c r="C19" s="4"/>
      <c r="D19" s="4"/>
      <c r="E19" s="4">
        <v>1</v>
      </c>
      <c r="F19" s="14"/>
      <c r="G19" s="17">
        <f t="shared" si="1"/>
        <v>1</v>
      </c>
      <c r="H19" s="45">
        <v>6</v>
      </c>
      <c r="I19" s="46" t="s">
        <v>210</v>
      </c>
      <c r="J19" s="1" t="s">
        <v>209</v>
      </c>
    </row>
    <row r="20" spans="2:11" x14ac:dyDescent="0.25">
      <c r="B20" s="31" t="s">
        <v>19</v>
      </c>
      <c r="C20" s="4"/>
      <c r="D20" s="4">
        <v>1</v>
      </c>
      <c r="E20" s="4">
        <v>1</v>
      </c>
      <c r="F20" s="14"/>
      <c r="G20" s="17">
        <f t="shared" si="1"/>
        <v>2</v>
      </c>
      <c r="H20" s="25">
        <f t="shared" ref="H19:H35" si="2">G20*6</f>
        <v>12</v>
      </c>
      <c r="I20" s="29"/>
    </row>
    <row r="21" spans="2:11" x14ac:dyDescent="0.25">
      <c r="B21" s="21" t="s">
        <v>20</v>
      </c>
      <c r="C21" s="4"/>
      <c r="D21" s="4">
        <v>2</v>
      </c>
      <c r="E21" s="4"/>
      <c r="F21" s="14"/>
      <c r="G21" s="17">
        <f t="shared" si="1"/>
        <v>2</v>
      </c>
      <c r="H21" s="25">
        <f t="shared" si="2"/>
        <v>12</v>
      </c>
      <c r="I21" s="29"/>
    </row>
    <row r="22" spans="2:11" x14ac:dyDescent="0.25">
      <c r="B22" s="21" t="s">
        <v>21</v>
      </c>
      <c r="C22" s="4">
        <v>1</v>
      </c>
      <c r="D22" s="4"/>
      <c r="E22" s="4"/>
      <c r="F22" s="14"/>
      <c r="G22" s="17">
        <f t="shared" si="1"/>
        <v>1</v>
      </c>
      <c r="H22" s="32">
        <f t="shared" si="2"/>
        <v>6</v>
      </c>
      <c r="I22" s="29"/>
    </row>
    <row r="23" spans="2:11" x14ac:dyDescent="0.25">
      <c r="B23" s="21" t="s">
        <v>22</v>
      </c>
      <c r="C23" s="4"/>
      <c r="D23" s="4">
        <v>1</v>
      </c>
      <c r="E23" s="4"/>
      <c r="F23" s="14"/>
      <c r="G23" s="17">
        <f t="shared" si="1"/>
        <v>1</v>
      </c>
      <c r="H23" s="25">
        <f t="shared" si="2"/>
        <v>6</v>
      </c>
      <c r="I23" s="29"/>
    </row>
    <row r="24" spans="2:11" x14ac:dyDescent="0.25">
      <c r="B24" s="21" t="s">
        <v>23</v>
      </c>
      <c r="C24" s="4"/>
      <c r="D24" s="4"/>
      <c r="E24" s="4">
        <v>1</v>
      </c>
      <c r="F24" s="14"/>
      <c r="G24" s="17">
        <f t="shared" si="1"/>
        <v>1</v>
      </c>
      <c r="H24" s="25">
        <f t="shared" si="2"/>
        <v>6</v>
      </c>
      <c r="I24" s="29"/>
    </row>
    <row r="25" spans="2:11" x14ac:dyDescent="0.25">
      <c r="B25" s="21" t="s">
        <v>24</v>
      </c>
      <c r="C25" s="4"/>
      <c r="D25" s="4">
        <v>1</v>
      </c>
      <c r="E25" s="4"/>
      <c r="F25" s="14"/>
      <c r="G25" s="17">
        <f t="shared" si="1"/>
        <v>1</v>
      </c>
      <c r="H25" s="25">
        <f t="shared" si="2"/>
        <v>6</v>
      </c>
      <c r="I25" s="29"/>
    </row>
    <row r="26" spans="2:11" x14ac:dyDescent="0.25">
      <c r="B26" s="21" t="s">
        <v>25</v>
      </c>
      <c r="C26" s="4"/>
      <c r="D26" s="4">
        <v>1</v>
      </c>
      <c r="E26" s="4">
        <v>1</v>
      </c>
      <c r="F26" s="14"/>
      <c r="G26" s="17">
        <f t="shared" si="1"/>
        <v>2</v>
      </c>
      <c r="H26" s="25">
        <f t="shared" si="2"/>
        <v>12</v>
      </c>
      <c r="I26" s="29"/>
    </row>
    <row r="27" spans="2:11" x14ac:dyDescent="0.25">
      <c r="B27" s="21" t="s">
        <v>26</v>
      </c>
      <c r="C27" s="4">
        <v>1</v>
      </c>
      <c r="D27" s="4">
        <v>2</v>
      </c>
      <c r="E27" s="4"/>
      <c r="F27" s="14">
        <v>1</v>
      </c>
      <c r="G27" s="17">
        <f t="shared" si="1"/>
        <v>4</v>
      </c>
      <c r="H27" s="25">
        <f t="shared" si="2"/>
        <v>24</v>
      </c>
      <c r="I27" s="29"/>
    </row>
    <row r="28" spans="2:11" x14ac:dyDescent="0.25">
      <c r="B28" s="21" t="s">
        <v>27</v>
      </c>
      <c r="C28" s="4">
        <v>1</v>
      </c>
      <c r="D28" s="4"/>
      <c r="E28" s="4"/>
      <c r="F28" s="14"/>
      <c r="G28" s="17">
        <f t="shared" si="1"/>
        <v>1</v>
      </c>
      <c r="H28" s="25">
        <f t="shared" si="2"/>
        <v>6</v>
      </c>
      <c r="I28" s="29"/>
    </row>
    <row r="29" spans="2:11" x14ac:dyDescent="0.25">
      <c r="B29" s="21" t="s">
        <v>28</v>
      </c>
      <c r="C29" s="4"/>
      <c r="D29" s="4">
        <v>1</v>
      </c>
      <c r="E29" s="4"/>
      <c r="F29" s="14"/>
      <c r="G29" s="17">
        <f t="shared" si="1"/>
        <v>1</v>
      </c>
      <c r="H29" s="25">
        <f t="shared" si="2"/>
        <v>6</v>
      </c>
      <c r="I29" s="29"/>
    </row>
    <row r="30" spans="2:11" x14ac:dyDescent="0.25">
      <c r="B30" s="21" t="s">
        <v>29</v>
      </c>
      <c r="C30" s="4"/>
      <c r="D30" s="4">
        <v>1</v>
      </c>
      <c r="E30" s="4"/>
      <c r="F30" s="14"/>
      <c r="G30" s="17">
        <f t="shared" si="1"/>
        <v>1</v>
      </c>
      <c r="H30" s="25">
        <f t="shared" si="2"/>
        <v>6</v>
      </c>
      <c r="I30" s="29"/>
    </row>
    <row r="31" spans="2:11" x14ac:dyDescent="0.25">
      <c r="B31" s="21" t="s">
        <v>102</v>
      </c>
      <c r="C31" s="4"/>
      <c r="D31" s="4">
        <v>2</v>
      </c>
      <c r="E31" s="4">
        <v>4</v>
      </c>
      <c r="F31" s="14"/>
      <c r="G31" s="17">
        <f t="shared" si="1"/>
        <v>6</v>
      </c>
      <c r="H31" s="25">
        <f t="shared" si="2"/>
        <v>36</v>
      </c>
      <c r="I31" s="29"/>
    </row>
    <row r="32" spans="2:11" x14ac:dyDescent="0.25">
      <c r="B32" s="21" t="s">
        <v>30</v>
      </c>
      <c r="C32" s="4"/>
      <c r="D32" s="4">
        <v>1</v>
      </c>
      <c r="E32" s="4"/>
      <c r="F32" s="14"/>
      <c r="G32" s="17">
        <f t="shared" si="1"/>
        <v>1</v>
      </c>
      <c r="H32" s="25">
        <f t="shared" si="2"/>
        <v>6</v>
      </c>
      <c r="I32" s="29"/>
    </row>
    <row r="33" spans="2:9" x14ac:dyDescent="0.25">
      <c r="B33" s="21" t="s">
        <v>31</v>
      </c>
      <c r="C33" s="4">
        <v>1</v>
      </c>
      <c r="D33" s="4"/>
      <c r="E33" s="4"/>
      <c r="F33" s="14"/>
      <c r="G33" s="17">
        <f t="shared" si="1"/>
        <v>1</v>
      </c>
      <c r="H33" s="25">
        <f t="shared" si="2"/>
        <v>6</v>
      </c>
      <c r="I33" s="29"/>
    </row>
    <row r="34" spans="2:9" x14ac:dyDescent="0.25">
      <c r="B34" s="21" t="s">
        <v>32</v>
      </c>
      <c r="C34" s="4"/>
      <c r="D34" s="4">
        <v>2</v>
      </c>
      <c r="E34" s="4"/>
      <c r="F34" s="14"/>
      <c r="G34" s="17">
        <f t="shared" si="1"/>
        <v>2</v>
      </c>
      <c r="H34" s="26">
        <f t="shared" si="2"/>
        <v>12</v>
      </c>
      <c r="I34" s="29"/>
    </row>
    <row r="35" spans="2:9" x14ac:dyDescent="0.25">
      <c r="B35" s="21" t="s">
        <v>33</v>
      </c>
      <c r="C35" s="4">
        <v>1</v>
      </c>
      <c r="D35" s="4"/>
      <c r="E35" s="4"/>
      <c r="F35" s="14"/>
      <c r="G35" s="17">
        <f t="shared" si="1"/>
        <v>1</v>
      </c>
      <c r="H35" s="26">
        <f t="shared" si="2"/>
        <v>6</v>
      </c>
      <c r="I35" s="29"/>
    </row>
    <row r="36" spans="2:9" x14ac:dyDescent="0.25">
      <c r="B36" s="21" t="s">
        <v>34</v>
      </c>
      <c r="C36" s="4">
        <v>1</v>
      </c>
      <c r="D36" s="4"/>
      <c r="E36" s="4"/>
      <c r="F36" s="14"/>
      <c r="G36" s="17">
        <f t="shared" si="1"/>
        <v>1</v>
      </c>
      <c r="H36" s="25">
        <v>6</v>
      </c>
      <c r="I36" s="29"/>
    </row>
    <row r="37" spans="2:9" x14ac:dyDescent="0.25">
      <c r="B37" s="21" t="s">
        <v>35</v>
      </c>
      <c r="C37" s="4"/>
      <c r="D37" s="4">
        <v>1</v>
      </c>
      <c r="E37" s="4"/>
      <c r="F37" s="14"/>
      <c r="G37" s="17">
        <f t="shared" si="1"/>
        <v>1</v>
      </c>
      <c r="H37" s="25">
        <f>G37*6</f>
        <v>6</v>
      </c>
      <c r="I37" s="29" t="s">
        <v>203</v>
      </c>
    </row>
    <row r="38" spans="2:9" x14ac:dyDescent="0.25">
      <c r="B38" s="21" t="s">
        <v>36</v>
      </c>
      <c r="C38" s="4"/>
      <c r="D38" s="4">
        <v>1</v>
      </c>
      <c r="E38" s="4"/>
      <c r="F38" s="14"/>
      <c r="G38" s="17">
        <f t="shared" si="1"/>
        <v>1</v>
      </c>
      <c r="H38" s="25">
        <f>G38*6</f>
        <v>6</v>
      </c>
      <c r="I38" s="29"/>
    </row>
    <row r="39" spans="2:9" x14ac:dyDescent="0.25">
      <c r="B39" s="21" t="s">
        <v>37</v>
      </c>
      <c r="C39" s="4"/>
      <c r="D39" s="4">
        <v>1</v>
      </c>
      <c r="E39" s="4"/>
      <c r="F39" s="14"/>
      <c r="G39" s="17">
        <f t="shared" si="1"/>
        <v>1</v>
      </c>
      <c r="H39" s="25">
        <f>G39*6</f>
        <v>6</v>
      </c>
      <c r="I39" s="29"/>
    </row>
    <row r="40" spans="2:9" x14ac:dyDescent="0.25">
      <c r="B40" s="21" t="s">
        <v>38</v>
      </c>
      <c r="C40" s="4"/>
      <c r="D40" s="4"/>
      <c r="E40" s="4"/>
      <c r="F40" s="14">
        <v>3</v>
      </c>
      <c r="G40" s="17">
        <f t="shared" si="1"/>
        <v>3</v>
      </c>
      <c r="H40" s="25">
        <f>G40*6</f>
        <v>18</v>
      </c>
      <c r="I40" s="29"/>
    </row>
    <row r="41" spans="2:9" x14ac:dyDescent="0.25">
      <c r="B41" s="21" t="s">
        <v>40</v>
      </c>
      <c r="C41" s="4"/>
      <c r="D41" s="4"/>
      <c r="E41" s="4"/>
      <c r="F41" s="14">
        <v>1</v>
      </c>
      <c r="G41" s="17">
        <f t="shared" si="1"/>
        <v>1</v>
      </c>
      <c r="H41" s="25">
        <v>6</v>
      </c>
      <c r="I41" s="29"/>
    </row>
    <row r="42" spans="2:9" x14ac:dyDescent="0.25">
      <c r="B42" s="21" t="s">
        <v>39</v>
      </c>
      <c r="C42" s="4"/>
      <c r="D42" s="4"/>
      <c r="E42" s="4"/>
      <c r="F42" s="14"/>
      <c r="G42" s="17">
        <f t="shared" si="1"/>
        <v>0</v>
      </c>
      <c r="H42" s="25">
        <v>6</v>
      </c>
      <c r="I42" s="29"/>
    </row>
    <row r="43" spans="2:9" x14ac:dyDescent="0.25">
      <c r="B43" s="21" t="s">
        <v>103</v>
      </c>
      <c r="C43" s="4"/>
      <c r="D43" s="4"/>
      <c r="E43" s="4">
        <v>1</v>
      </c>
      <c r="F43" s="14"/>
      <c r="G43" s="17">
        <f t="shared" si="1"/>
        <v>1</v>
      </c>
      <c r="H43" s="25">
        <f t="shared" ref="H43" si="3">G43*6</f>
        <v>6</v>
      </c>
      <c r="I43" s="29"/>
    </row>
    <row r="44" spans="2:9" x14ac:dyDescent="0.25">
      <c r="B44" s="21" t="s">
        <v>118</v>
      </c>
      <c r="C44" s="4"/>
      <c r="D44" s="4"/>
      <c r="E44" s="4">
        <v>2</v>
      </c>
      <c r="F44" s="14">
        <v>1</v>
      </c>
      <c r="G44" s="17">
        <f t="shared" si="1"/>
        <v>3</v>
      </c>
      <c r="H44" s="25">
        <f t="shared" ref="H44" si="4">G44*6</f>
        <v>18</v>
      </c>
      <c r="I44" s="29" t="s">
        <v>119</v>
      </c>
    </row>
    <row r="45" spans="2:9" x14ac:dyDescent="0.25">
      <c r="B45" s="21" t="s">
        <v>41</v>
      </c>
      <c r="C45" s="4"/>
      <c r="D45" s="4">
        <v>1</v>
      </c>
      <c r="E45" s="4"/>
      <c r="F45" s="14"/>
      <c r="G45" s="17">
        <f t="shared" si="1"/>
        <v>1</v>
      </c>
      <c r="H45" s="25">
        <v>6</v>
      </c>
      <c r="I45" s="29"/>
    </row>
    <row r="46" spans="2:9" x14ac:dyDescent="0.25">
      <c r="B46" s="21" t="s">
        <v>42</v>
      </c>
      <c r="C46" s="4">
        <v>8</v>
      </c>
      <c r="D46" s="4">
        <v>7</v>
      </c>
      <c r="E46" s="4">
        <v>4</v>
      </c>
      <c r="F46" s="14">
        <v>3</v>
      </c>
      <c r="G46" s="17">
        <f t="shared" si="1"/>
        <v>22</v>
      </c>
      <c r="H46" s="25">
        <f>G46*6</f>
        <v>132</v>
      </c>
      <c r="I46" s="29" t="s">
        <v>86</v>
      </c>
    </row>
    <row r="47" spans="2:9" x14ac:dyDescent="0.25">
      <c r="B47" s="21" t="s">
        <v>43</v>
      </c>
      <c r="C47" s="4"/>
      <c r="D47" s="4">
        <v>1</v>
      </c>
      <c r="E47" s="4"/>
      <c r="F47" s="14"/>
      <c r="G47" s="17">
        <f t="shared" si="1"/>
        <v>1</v>
      </c>
      <c r="H47" s="25">
        <f t="shared" ref="H47:H91" si="5">G47*6</f>
        <v>6</v>
      </c>
      <c r="I47" s="29"/>
    </row>
    <row r="48" spans="2:9" x14ac:dyDescent="0.25">
      <c r="B48" s="21" t="s">
        <v>44</v>
      </c>
      <c r="C48" s="4">
        <v>1</v>
      </c>
      <c r="D48" s="4"/>
      <c r="E48" s="4"/>
      <c r="F48" s="14"/>
      <c r="G48" s="17">
        <f t="shared" si="1"/>
        <v>1</v>
      </c>
      <c r="H48" s="25">
        <v>20</v>
      </c>
      <c r="I48" s="29"/>
    </row>
    <row r="49" spans="2:9" x14ac:dyDescent="0.25">
      <c r="B49" s="21" t="s">
        <v>45</v>
      </c>
      <c r="C49" s="4">
        <v>1</v>
      </c>
      <c r="D49" s="4">
        <v>1</v>
      </c>
      <c r="E49" s="4"/>
      <c r="F49" s="14"/>
      <c r="G49" s="17">
        <f t="shared" si="1"/>
        <v>2</v>
      </c>
      <c r="H49" s="25">
        <f t="shared" si="5"/>
        <v>12</v>
      </c>
      <c r="I49" s="29"/>
    </row>
    <row r="50" spans="2:9" x14ac:dyDescent="0.25">
      <c r="B50" s="21" t="s">
        <v>46</v>
      </c>
      <c r="C50" s="4"/>
      <c r="D50" s="4"/>
      <c r="E50" s="4">
        <v>1</v>
      </c>
      <c r="F50" s="14"/>
      <c r="G50" s="17">
        <f t="shared" si="1"/>
        <v>1</v>
      </c>
      <c r="H50" s="25">
        <f t="shared" si="5"/>
        <v>6</v>
      </c>
      <c r="I50" s="29"/>
    </row>
    <row r="51" spans="2:9" x14ac:dyDescent="0.25">
      <c r="B51" s="21" t="s">
        <v>47</v>
      </c>
      <c r="C51" s="4">
        <v>1</v>
      </c>
      <c r="D51" s="4"/>
      <c r="E51" s="4"/>
      <c r="F51" s="14"/>
      <c r="G51" s="17">
        <f t="shared" si="1"/>
        <v>1</v>
      </c>
      <c r="H51" s="32">
        <f t="shared" si="5"/>
        <v>6</v>
      </c>
      <c r="I51" s="29"/>
    </row>
    <row r="52" spans="2:9" x14ac:dyDescent="0.25">
      <c r="B52" s="21" t="s">
        <v>48</v>
      </c>
      <c r="C52" s="4">
        <v>2</v>
      </c>
      <c r="D52" s="4">
        <v>1</v>
      </c>
      <c r="E52" s="4"/>
      <c r="F52" s="14"/>
      <c r="G52" s="17">
        <f t="shared" si="1"/>
        <v>3</v>
      </c>
      <c r="H52" s="25">
        <f t="shared" si="5"/>
        <v>18</v>
      </c>
      <c r="I52" s="29"/>
    </row>
    <row r="53" spans="2:9" x14ac:dyDescent="0.25">
      <c r="B53" s="21" t="s">
        <v>49</v>
      </c>
      <c r="C53" s="4">
        <v>1</v>
      </c>
      <c r="D53" s="4"/>
      <c r="E53" s="4"/>
      <c r="F53" s="14">
        <v>1</v>
      </c>
      <c r="G53" s="17">
        <f t="shared" si="1"/>
        <v>2</v>
      </c>
      <c r="H53" s="25">
        <f t="shared" si="5"/>
        <v>12</v>
      </c>
      <c r="I53" s="29"/>
    </row>
    <row r="54" spans="2:9" x14ac:dyDescent="0.25">
      <c r="B54" s="21" t="s">
        <v>50</v>
      </c>
      <c r="C54" s="4"/>
      <c r="D54" s="4">
        <v>1</v>
      </c>
      <c r="E54" s="4">
        <v>1</v>
      </c>
      <c r="F54" s="14"/>
      <c r="G54" s="17">
        <f t="shared" si="1"/>
        <v>2</v>
      </c>
      <c r="H54" s="25">
        <f t="shared" si="5"/>
        <v>12</v>
      </c>
      <c r="I54" s="29"/>
    </row>
    <row r="55" spans="2:9" x14ac:dyDescent="0.25">
      <c r="B55" s="21" t="s">
        <v>51</v>
      </c>
      <c r="C55" s="4"/>
      <c r="D55" s="4"/>
      <c r="E55" s="4">
        <v>1</v>
      </c>
      <c r="F55" s="14"/>
      <c r="G55" s="17">
        <f t="shared" si="1"/>
        <v>1</v>
      </c>
      <c r="H55" s="25">
        <f t="shared" si="5"/>
        <v>6</v>
      </c>
      <c r="I55" s="29"/>
    </row>
    <row r="56" spans="2:9" x14ac:dyDescent="0.25">
      <c r="B56" s="21" t="s">
        <v>52</v>
      </c>
      <c r="C56" s="4">
        <v>1</v>
      </c>
      <c r="D56" s="4"/>
      <c r="E56" s="4"/>
      <c r="F56" s="14"/>
      <c r="G56" s="17">
        <f t="shared" si="1"/>
        <v>1</v>
      </c>
      <c r="H56" s="25">
        <f t="shared" si="5"/>
        <v>6</v>
      </c>
      <c r="I56" s="29"/>
    </row>
    <row r="57" spans="2:9" x14ac:dyDescent="0.25">
      <c r="B57" s="21" t="s">
        <v>53</v>
      </c>
      <c r="C57" s="4"/>
      <c r="D57" s="4"/>
      <c r="E57" s="4"/>
      <c r="F57" s="14">
        <v>1</v>
      </c>
      <c r="G57" s="17">
        <f t="shared" si="1"/>
        <v>1</v>
      </c>
      <c r="H57" s="25">
        <f t="shared" si="5"/>
        <v>6</v>
      </c>
      <c r="I57" s="29"/>
    </row>
    <row r="58" spans="2:9" x14ac:dyDescent="0.25">
      <c r="B58" s="21" t="s">
        <v>54</v>
      </c>
      <c r="C58" s="4"/>
      <c r="D58" s="4">
        <v>1</v>
      </c>
      <c r="E58" s="4"/>
      <c r="F58" s="14"/>
      <c r="G58" s="17">
        <f t="shared" si="1"/>
        <v>1</v>
      </c>
      <c r="H58" s="25">
        <f t="shared" si="5"/>
        <v>6</v>
      </c>
      <c r="I58" s="29"/>
    </row>
    <row r="59" spans="2:9" x14ac:dyDescent="0.25">
      <c r="B59" s="21" t="s">
        <v>55</v>
      </c>
      <c r="C59" s="4"/>
      <c r="D59" s="4">
        <v>2</v>
      </c>
      <c r="E59" s="4"/>
      <c r="F59" s="14">
        <v>2</v>
      </c>
      <c r="G59" s="17">
        <f t="shared" si="1"/>
        <v>4</v>
      </c>
      <c r="H59" s="25">
        <f t="shared" si="5"/>
        <v>24</v>
      </c>
      <c r="I59" s="29"/>
    </row>
    <row r="60" spans="2:9" x14ac:dyDescent="0.25">
      <c r="B60" s="21" t="s">
        <v>57</v>
      </c>
      <c r="C60" s="4">
        <v>1</v>
      </c>
      <c r="D60" s="4"/>
      <c r="E60" s="4"/>
      <c r="F60" s="14">
        <v>1</v>
      </c>
      <c r="G60" s="17">
        <f t="shared" si="1"/>
        <v>2</v>
      </c>
      <c r="H60" s="25">
        <f t="shared" si="5"/>
        <v>12</v>
      </c>
      <c r="I60" s="29"/>
    </row>
    <row r="61" spans="2:9" x14ac:dyDescent="0.25">
      <c r="B61" s="21" t="s">
        <v>56</v>
      </c>
      <c r="C61" s="4"/>
      <c r="D61" s="4"/>
      <c r="E61" s="4">
        <v>1</v>
      </c>
      <c r="F61" s="14"/>
      <c r="G61" s="17">
        <f t="shared" si="1"/>
        <v>1</v>
      </c>
      <c r="H61" s="25">
        <f t="shared" si="5"/>
        <v>6</v>
      </c>
      <c r="I61" s="29"/>
    </row>
    <row r="62" spans="2:9" x14ac:dyDescent="0.25">
      <c r="B62" s="21" t="s">
        <v>58</v>
      </c>
      <c r="C62" s="4">
        <v>1</v>
      </c>
      <c r="D62" s="4"/>
      <c r="E62" s="4"/>
      <c r="F62" s="14"/>
      <c r="G62" s="17">
        <f t="shared" si="1"/>
        <v>1</v>
      </c>
      <c r="H62" s="25">
        <v>20</v>
      </c>
      <c r="I62" s="29"/>
    </row>
    <row r="63" spans="2:9" x14ac:dyDescent="0.25">
      <c r="B63" s="21" t="s">
        <v>59</v>
      </c>
      <c r="C63" s="4">
        <v>1</v>
      </c>
      <c r="D63" s="4"/>
      <c r="E63" s="4"/>
      <c r="F63" s="14"/>
      <c r="G63" s="17">
        <f t="shared" si="1"/>
        <v>1</v>
      </c>
      <c r="H63" s="25">
        <f t="shared" si="5"/>
        <v>6</v>
      </c>
      <c r="I63" s="29"/>
    </row>
    <row r="64" spans="2:9" x14ac:dyDescent="0.25">
      <c r="B64" s="21" t="s">
        <v>60</v>
      </c>
      <c r="C64" s="4"/>
      <c r="D64" s="4">
        <v>3</v>
      </c>
      <c r="E64" s="4">
        <v>1</v>
      </c>
      <c r="F64" s="14">
        <v>4</v>
      </c>
      <c r="G64" s="17">
        <f t="shared" si="1"/>
        <v>8</v>
      </c>
      <c r="H64" s="25">
        <f t="shared" si="5"/>
        <v>48</v>
      </c>
      <c r="I64" s="29"/>
    </row>
    <row r="65" spans="2:9" x14ac:dyDescent="0.25">
      <c r="B65" s="21" t="s">
        <v>61</v>
      </c>
      <c r="C65" s="4">
        <v>1</v>
      </c>
      <c r="D65" s="4"/>
      <c r="E65" s="4"/>
      <c r="F65" s="14"/>
      <c r="G65" s="17">
        <f t="shared" si="1"/>
        <v>1</v>
      </c>
      <c r="H65" s="25">
        <f t="shared" si="5"/>
        <v>6</v>
      </c>
      <c r="I65" s="29"/>
    </row>
    <row r="66" spans="2:9" x14ac:dyDescent="0.25">
      <c r="B66" s="21" t="s">
        <v>62</v>
      </c>
      <c r="C66" s="4"/>
      <c r="D66" s="4">
        <v>2</v>
      </c>
      <c r="E66" s="4"/>
      <c r="F66" s="14"/>
      <c r="G66" s="17">
        <f t="shared" si="1"/>
        <v>2</v>
      </c>
      <c r="H66" s="25">
        <f t="shared" si="5"/>
        <v>12</v>
      </c>
      <c r="I66" s="29"/>
    </row>
    <row r="67" spans="2:9" x14ac:dyDescent="0.25">
      <c r="B67" s="21" t="s">
        <v>63</v>
      </c>
      <c r="C67" s="4"/>
      <c r="D67" s="4"/>
      <c r="E67" s="4"/>
      <c r="F67" s="14">
        <v>1</v>
      </c>
      <c r="G67" s="17">
        <f t="shared" si="1"/>
        <v>1</v>
      </c>
      <c r="H67" s="25">
        <f t="shared" si="5"/>
        <v>6</v>
      </c>
      <c r="I67" s="29"/>
    </row>
    <row r="68" spans="2:9" x14ac:dyDescent="0.25">
      <c r="B68" s="21" t="s">
        <v>64</v>
      </c>
      <c r="C68" s="4"/>
      <c r="D68" s="4">
        <v>1</v>
      </c>
      <c r="E68" s="4"/>
      <c r="F68" s="14">
        <v>1</v>
      </c>
      <c r="G68" s="17">
        <f t="shared" si="1"/>
        <v>2</v>
      </c>
      <c r="H68" s="25">
        <f t="shared" si="5"/>
        <v>12</v>
      </c>
      <c r="I68" s="29"/>
    </row>
    <row r="69" spans="2:9" x14ac:dyDescent="0.25">
      <c r="B69" s="21" t="s">
        <v>65</v>
      </c>
      <c r="C69" s="4"/>
      <c r="D69" s="4">
        <v>1</v>
      </c>
      <c r="E69" s="4"/>
      <c r="F69" s="14">
        <v>1</v>
      </c>
      <c r="G69" s="17">
        <f t="shared" si="1"/>
        <v>2</v>
      </c>
      <c r="H69" s="25">
        <f t="shared" si="5"/>
        <v>12</v>
      </c>
      <c r="I69" s="29"/>
    </row>
    <row r="70" spans="2:9" x14ac:dyDescent="0.25">
      <c r="B70" s="21" t="s">
        <v>66</v>
      </c>
      <c r="C70" s="4"/>
      <c r="D70" s="4">
        <v>1</v>
      </c>
      <c r="E70" s="4"/>
      <c r="F70" s="14">
        <v>1</v>
      </c>
      <c r="G70" s="17">
        <f t="shared" si="1"/>
        <v>2</v>
      </c>
      <c r="H70" s="25">
        <f t="shared" si="5"/>
        <v>12</v>
      </c>
      <c r="I70" s="29"/>
    </row>
    <row r="71" spans="2:9" x14ac:dyDescent="0.25">
      <c r="B71" s="21" t="s">
        <v>67</v>
      </c>
      <c r="C71" s="4"/>
      <c r="D71" s="4">
        <v>1</v>
      </c>
      <c r="E71" s="4"/>
      <c r="F71" s="14"/>
      <c r="G71" s="17">
        <f t="shared" si="1"/>
        <v>1</v>
      </c>
      <c r="H71" s="25">
        <f t="shared" si="5"/>
        <v>6</v>
      </c>
      <c r="I71" s="29"/>
    </row>
    <row r="72" spans="2:9" x14ac:dyDescent="0.25">
      <c r="B72" s="21" t="s">
        <v>68</v>
      </c>
      <c r="C72" s="4"/>
      <c r="D72" s="4">
        <v>1</v>
      </c>
      <c r="E72" s="4"/>
      <c r="F72" s="14"/>
      <c r="G72" s="17">
        <f t="shared" si="1"/>
        <v>1</v>
      </c>
      <c r="H72" s="25">
        <f t="shared" si="5"/>
        <v>6</v>
      </c>
      <c r="I72" s="29"/>
    </row>
    <row r="73" spans="2:9" x14ac:dyDescent="0.25">
      <c r="B73" s="21" t="s">
        <v>69</v>
      </c>
      <c r="C73" s="4"/>
      <c r="D73" s="4"/>
      <c r="E73" s="4"/>
      <c r="F73" s="14">
        <v>1</v>
      </c>
      <c r="G73" s="17">
        <f t="shared" ref="G73:G136" si="6">C73+D73+E73+F73</f>
        <v>1</v>
      </c>
      <c r="H73" s="25">
        <f t="shared" si="5"/>
        <v>6</v>
      </c>
      <c r="I73" s="29"/>
    </row>
    <row r="74" spans="2:9" x14ac:dyDescent="0.25">
      <c r="B74" s="21" t="s">
        <v>70</v>
      </c>
      <c r="C74" s="4"/>
      <c r="D74" s="4"/>
      <c r="E74" s="4">
        <v>1</v>
      </c>
      <c r="F74" s="14"/>
      <c r="G74" s="17">
        <f t="shared" si="6"/>
        <v>1</v>
      </c>
      <c r="H74" s="25">
        <f t="shared" si="5"/>
        <v>6</v>
      </c>
      <c r="I74" s="29"/>
    </row>
    <row r="75" spans="2:9" x14ac:dyDescent="0.25">
      <c r="B75" s="21" t="s">
        <v>71</v>
      </c>
      <c r="C75" s="4"/>
      <c r="D75" s="4">
        <v>3</v>
      </c>
      <c r="E75" s="4">
        <v>1</v>
      </c>
      <c r="F75" s="14">
        <v>1</v>
      </c>
      <c r="G75" s="17">
        <f t="shared" si="6"/>
        <v>5</v>
      </c>
      <c r="H75" s="25">
        <f t="shared" si="5"/>
        <v>30</v>
      </c>
      <c r="I75" s="29"/>
    </row>
    <row r="76" spans="2:9" x14ac:dyDescent="0.25">
      <c r="B76" s="21" t="s">
        <v>72</v>
      </c>
      <c r="C76" s="4">
        <v>1</v>
      </c>
      <c r="D76" s="4"/>
      <c r="E76" s="4"/>
      <c r="F76" s="14">
        <v>1</v>
      </c>
      <c r="G76" s="17">
        <f t="shared" si="6"/>
        <v>2</v>
      </c>
      <c r="H76" s="25">
        <f t="shared" si="5"/>
        <v>12</v>
      </c>
      <c r="I76" s="29"/>
    </row>
    <row r="77" spans="2:9" x14ac:dyDescent="0.25">
      <c r="B77" s="21" t="s">
        <v>73</v>
      </c>
      <c r="C77" s="4"/>
      <c r="D77" s="4"/>
      <c r="E77" s="4"/>
      <c r="F77" s="14">
        <v>1</v>
      </c>
      <c r="G77" s="17">
        <f t="shared" si="6"/>
        <v>1</v>
      </c>
      <c r="H77" s="25">
        <f t="shared" si="5"/>
        <v>6</v>
      </c>
      <c r="I77" s="29" t="s">
        <v>76</v>
      </c>
    </row>
    <row r="78" spans="2:9" x14ac:dyDescent="0.25">
      <c r="B78" s="21" t="s">
        <v>75</v>
      </c>
      <c r="C78" s="4">
        <v>1</v>
      </c>
      <c r="D78" s="4"/>
      <c r="E78" s="4">
        <v>3</v>
      </c>
      <c r="F78" s="14">
        <v>2</v>
      </c>
      <c r="G78" s="17">
        <f t="shared" si="6"/>
        <v>6</v>
      </c>
      <c r="H78" s="25">
        <f t="shared" si="5"/>
        <v>36</v>
      </c>
      <c r="I78" s="29"/>
    </row>
    <row r="79" spans="2:9" x14ac:dyDescent="0.25">
      <c r="B79" s="21" t="s">
        <v>74</v>
      </c>
      <c r="C79" s="4"/>
      <c r="D79" s="4"/>
      <c r="E79" s="4">
        <v>1</v>
      </c>
      <c r="F79" s="14">
        <v>1</v>
      </c>
      <c r="G79" s="17">
        <f t="shared" si="6"/>
        <v>2</v>
      </c>
      <c r="H79" s="25">
        <f t="shared" si="5"/>
        <v>12</v>
      </c>
      <c r="I79" s="29"/>
    </row>
    <row r="80" spans="2:9" x14ac:dyDescent="0.25">
      <c r="B80" s="21" t="s">
        <v>77</v>
      </c>
      <c r="C80" s="4"/>
      <c r="D80" s="4"/>
      <c r="E80" s="4"/>
      <c r="F80" s="14">
        <v>1</v>
      </c>
      <c r="G80" s="17">
        <f t="shared" si="6"/>
        <v>1</v>
      </c>
      <c r="H80" s="25">
        <f t="shared" si="5"/>
        <v>6</v>
      </c>
      <c r="I80" s="29"/>
    </row>
    <row r="81" spans="2:9" x14ac:dyDescent="0.25">
      <c r="B81" s="21" t="s">
        <v>79</v>
      </c>
      <c r="C81" s="4"/>
      <c r="D81" s="4">
        <v>1</v>
      </c>
      <c r="E81" s="4"/>
      <c r="F81" s="14"/>
      <c r="G81" s="17">
        <f t="shared" si="6"/>
        <v>1</v>
      </c>
      <c r="H81" s="25">
        <f t="shared" si="5"/>
        <v>6</v>
      </c>
      <c r="I81" s="29"/>
    </row>
    <row r="82" spans="2:9" x14ac:dyDescent="0.25">
      <c r="B82" s="21" t="s">
        <v>78</v>
      </c>
      <c r="C82" s="4"/>
      <c r="D82" s="4">
        <v>3</v>
      </c>
      <c r="E82" s="4"/>
      <c r="F82" s="14"/>
      <c r="G82" s="17">
        <f t="shared" si="6"/>
        <v>3</v>
      </c>
      <c r="H82" s="25">
        <f t="shared" si="5"/>
        <v>18</v>
      </c>
      <c r="I82" s="29"/>
    </row>
    <row r="83" spans="2:9" x14ac:dyDescent="0.25">
      <c r="B83" s="21" t="s">
        <v>80</v>
      </c>
      <c r="C83" s="4"/>
      <c r="D83" s="4"/>
      <c r="E83" s="4">
        <v>1</v>
      </c>
      <c r="F83" s="14"/>
      <c r="G83" s="17">
        <f t="shared" si="6"/>
        <v>1</v>
      </c>
      <c r="H83" s="25">
        <f t="shared" si="5"/>
        <v>6</v>
      </c>
      <c r="I83" s="29"/>
    </row>
    <row r="84" spans="2:9" x14ac:dyDescent="0.25">
      <c r="B84" s="21" t="s">
        <v>81</v>
      </c>
      <c r="C84" s="4"/>
      <c r="D84" s="4"/>
      <c r="E84" s="4">
        <v>1</v>
      </c>
      <c r="F84" s="14"/>
      <c r="G84" s="17">
        <f t="shared" si="6"/>
        <v>1</v>
      </c>
      <c r="H84" s="25">
        <f t="shared" si="5"/>
        <v>6</v>
      </c>
      <c r="I84" s="29"/>
    </row>
    <row r="85" spans="2:9" x14ac:dyDescent="0.25">
      <c r="B85" s="21" t="s">
        <v>82</v>
      </c>
      <c r="C85" s="4"/>
      <c r="D85" s="4"/>
      <c r="E85" s="4">
        <v>1</v>
      </c>
      <c r="F85" s="14"/>
      <c r="G85" s="17">
        <f t="shared" si="6"/>
        <v>1</v>
      </c>
      <c r="H85" s="25">
        <f t="shared" si="5"/>
        <v>6</v>
      </c>
      <c r="I85" s="29"/>
    </row>
    <row r="86" spans="2:9" x14ac:dyDescent="0.25">
      <c r="B86" s="21" t="s">
        <v>83</v>
      </c>
      <c r="C86" s="4"/>
      <c r="D86" s="4"/>
      <c r="E86" s="4">
        <v>1</v>
      </c>
      <c r="F86" s="14"/>
      <c r="G86" s="17">
        <f t="shared" si="6"/>
        <v>1</v>
      </c>
      <c r="H86" s="32">
        <v>6</v>
      </c>
      <c r="I86" s="29" t="s">
        <v>130</v>
      </c>
    </row>
    <row r="87" spans="2:9" x14ac:dyDescent="0.25">
      <c r="B87" s="21" t="s">
        <v>85</v>
      </c>
      <c r="C87" s="4"/>
      <c r="D87" s="4"/>
      <c r="E87" s="4">
        <v>1</v>
      </c>
      <c r="F87" s="14"/>
      <c r="G87" s="17">
        <f t="shared" si="6"/>
        <v>1</v>
      </c>
      <c r="H87" s="25">
        <v>0</v>
      </c>
      <c r="I87" s="29"/>
    </row>
    <row r="88" spans="2:9" x14ac:dyDescent="0.25">
      <c r="B88" s="21" t="s">
        <v>84</v>
      </c>
      <c r="C88" s="4"/>
      <c r="D88" s="4">
        <v>1</v>
      </c>
      <c r="E88" s="4"/>
      <c r="F88" s="14"/>
      <c r="G88" s="17">
        <f t="shared" si="6"/>
        <v>1</v>
      </c>
      <c r="H88" s="25">
        <f t="shared" si="5"/>
        <v>6</v>
      </c>
      <c r="I88" s="29"/>
    </row>
    <row r="89" spans="2:9" x14ac:dyDescent="0.25">
      <c r="B89" s="21" t="s">
        <v>87</v>
      </c>
      <c r="C89" s="4"/>
      <c r="D89" s="4"/>
      <c r="E89" s="4">
        <v>1</v>
      </c>
      <c r="F89" s="14">
        <v>1</v>
      </c>
      <c r="G89" s="17">
        <f t="shared" si="6"/>
        <v>2</v>
      </c>
      <c r="H89" s="25">
        <f t="shared" si="5"/>
        <v>12</v>
      </c>
      <c r="I89" s="29"/>
    </row>
    <row r="90" spans="2:9" x14ac:dyDescent="0.25">
      <c r="B90" s="21" t="s">
        <v>88</v>
      </c>
      <c r="C90" s="4"/>
      <c r="D90" s="4">
        <v>2</v>
      </c>
      <c r="E90" s="4"/>
      <c r="F90" s="14"/>
      <c r="G90" s="17">
        <f t="shared" si="6"/>
        <v>2</v>
      </c>
      <c r="H90" s="25">
        <f t="shared" si="5"/>
        <v>12</v>
      </c>
      <c r="I90" s="29"/>
    </row>
    <row r="91" spans="2:9" x14ac:dyDescent="0.25">
      <c r="B91" s="21" t="s">
        <v>89</v>
      </c>
      <c r="C91" s="4"/>
      <c r="D91" s="4">
        <v>1</v>
      </c>
      <c r="E91" s="4">
        <v>1</v>
      </c>
      <c r="F91" s="14">
        <v>1</v>
      </c>
      <c r="G91" s="17">
        <f t="shared" si="6"/>
        <v>3</v>
      </c>
      <c r="H91" s="25">
        <f t="shared" si="5"/>
        <v>18</v>
      </c>
      <c r="I91" s="29"/>
    </row>
    <row r="92" spans="2:9" x14ac:dyDescent="0.25">
      <c r="B92" s="21" t="s">
        <v>112</v>
      </c>
      <c r="C92" s="4"/>
      <c r="D92" s="4">
        <v>3</v>
      </c>
      <c r="E92" s="4"/>
      <c r="F92" s="14"/>
      <c r="G92" s="17">
        <f t="shared" si="6"/>
        <v>3</v>
      </c>
      <c r="H92" s="25">
        <f t="shared" ref="H92" si="7">G92*6</f>
        <v>18</v>
      </c>
      <c r="I92" s="29" t="s">
        <v>155</v>
      </c>
    </row>
    <row r="93" spans="2:9" x14ac:dyDescent="0.25">
      <c r="B93" s="21" t="s">
        <v>90</v>
      </c>
      <c r="C93" s="4"/>
      <c r="D93" s="4"/>
      <c r="E93" s="4"/>
      <c r="F93" s="14">
        <v>1</v>
      </c>
      <c r="G93" s="17">
        <f t="shared" si="6"/>
        <v>1</v>
      </c>
      <c r="H93" s="26">
        <f t="shared" ref="H93" si="8">G93*6</f>
        <v>6</v>
      </c>
      <c r="I93" s="29"/>
    </row>
    <row r="94" spans="2:9" x14ac:dyDescent="0.25">
      <c r="B94" s="21" t="s">
        <v>91</v>
      </c>
      <c r="C94" s="4">
        <v>1</v>
      </c>
      <c r="D94" s="4"/>
      <c r="E94" s="4">
        <v>1</v>
      </c>
      <c r="F94" s="14">
        <v>2</v>
      </c>
      <c r="G94" s="17">
        <f t="shared" si="6"/>
        <v>4</v>
      </c>
      <c r="H94" s="25">
        <f t="shared" ref="H94:H101" si="9">G94*6</f>
        <v>24</v>
      </c>
      <c r="I94" s="29"/>
    </row>
    <row r="95" spans="2:9" x14ac:dyDescent="0.25">
      <c r="B95" s="21" t="s">
        <v>92</v>
      </c>
      <c r="C95" s="4"/>
      <c r="D95" s="4">
        <v>1</v>
      </c>
      <c r="E95" s="4"/>
      <c r="F95" s="14">
        <v>1</v>
      </c>
      <c r="G95" s="17">
        <f t="shared" si="6"/>
        <v>2</v>
      </c>
      <c r="H95" s="26">
        <f t="shared" si="9"/>
        <v>12</v>
      </c>
      <c r="I95" s="29"/>
    </row>
    <row r="96" spans="2:9" x14ac:dyDescent="0.25">
      <c r="B96" s="21" t="s">
        <v>93</v>
      </c>
      <c r="C96" s="4">
        <v>1</v>
      </c>
      <c r="D96" s="4"/>
      <c r="E96" s="4"/>
      <c r="F96" s="14">
        <v>1</v>
      </c>
      <c r="G96" s="17">
        <f t="shared" si="6"/>
        <v>2</v>
      </c>
      <c r="H96" s="25">
        <f t="shared" si="9"/>
        <v>12</v>
      </c>
      <c r="I96" s="29"/>
    </row>
    <row r="97" spans="2:10" x14ac:dyDescent="0.25">
      <c r="B97" s="21" t="s">
        <v>94</v>
      </c>
      <c r="C97" s="4"/>
      <c r="D97" s="4">
        <v>2</v>
      </c>
      <c r="E97" s="4">
        <v>8</v>
      </c>
      <c r="F97" s="14"/>
      <c r="G97" s="17">
        <f t="shared" si="6"/>
        <v>10</v>
      </c>
      <c r="H97" s="36">
        <f t="shared" si="9"/>
        <v>60</v>
      </c>
      <c r="I97" s="37" t="s">
        <v>131</v>
      </c>
      <c r="J97" s="28" t="s">
        <v>139</v>
      </c>
    </row>
    <row r="98" spans="2:10" x14ac:dyDescent="0.25">
      <c r="B98" s="21" t="s">
        <v>96</v>
      </c>
      <c r="C98" s="4">
        <v>1</v>
      </c>
      <c r="D98" s="4"/>
      <c r="E98" s="4"/>
      <c r="F98" s="14"/>
      <c r="G98" s="17">
        <f t="shared" si="6"/>
        <v>1</v>
      </c>
      <c r="H98" s="36">
        <f t="shared" si="9"/>
        <v>6</v>
      </c>
      <c r="I98" s="37" t="s">
        <v>163</v>
      </c>
      <c r="J98" s="1" t="s">
        <v>165</v>
      </c>
    </row>
    <row r="99" spans="2:10" x14ac:dyDescent="0.25">
      <c r="B99" s="21" t="s">
        <v>97</v>
      </c>
      <c r="C99" s="4">
        <v>3</v>
      </c>
      <c r="D99" s="4"/>
      <c r="E99" s="4"/>
      <c r="F99" s="14">
        <v>1</v>
      </c>
      <c r="G99" s="17">
        <f t="shared" si="6"/>
        <v>4</v>
      </c>
      <c r="H99" s="25">
        <f t="shared" si="9"/>
        <v>24</v>
      </c>
      <c r="I99" s="29" t="s">
        <v>98</v>
      </c>
    </row>
    <row r="100" spans="2:10" x14ac:dyDescent="0.25">
      <c r="B100" s="21" t="s">
        <v>99</v>
      </c>
      <c r="C100" s="4"/>
      <c r="D100" s="4"/>
      <c r="E100" s="4"/>
      <c r="F100" s="14">
        <v>1</v>
      </c>
      <c r="G100" s="17">
        <f t="shared" si="6"/>
        <v>1</v>
      </c>
      <c r="H100" s="25">
        <f t="shared" si="9"/>
        <v>6</v>
      </c>
      <c r="I100" s="29"/>
    </row>
    <row r="101" spans="2:10" x14ac:dyDescent="0.25">
      <c r="B101" s="21" t="s">
        <v>100</v>
      </c>
      <c r="C101" s="4">
        <v>1</v>
      </c>
      <c r="D101" s="4"/>
      <c r="E101" s="4"/>
      <c r="F101" s="14"/>
      <c r="G101" s="17">
        <f t="shared" si="6"/>
        <v>1</v>
      </c>
      <c r="H101" s="26">
        <f t="shared" si="9"/>
        <v>6</v>
      </c>
      <c r="I101" s="29"/>
    </row>
    <row r="102" spans="2:10" x14ac:dyDescent="0.25">
      <c r="B102" s="21" t="s">
        <v>101</v>
      </c>
      <c r="C102" s="4"/>
      <c r="D102" s="4"/>
      <c r="E102" s="4"/>
      <c r="F102" s="14">
        <v>1</v>
      </c>
      <c r="G102" s="17">
        <f t="shared" si="6"/>
        <v>1</v>
      </c>
      <c r="H102" s="36">
        <f t="shared" ref="H102:H103" si="10">G102*6</f>
        <v>6</v>
      </c>
      <c r="I102" s="37" t="s">
        <v>131</v>
      </c>
      <c r="J102" s="1" t="s">
        <v>135</v>
      </c>
    </row>
    <row r="103" spans="2:10" x14ac:dyDescent="0.25">
      <c r="B103" s="21" t="s">
        <v>104</v>
      </c>
      <c r="C103" s="4"/>
      <c r="D103" s="4"/>
      <c r="E103" s="4">
        <v>1</v>
      </c>
      <c r="F103" s="14"/>
      <c r="G103" s="17">
        <f t="shared" si="6"/>
        <v>1</v>
      </c>
      <c r="H103" s="36">
        <f t="shared" si="10"/>
        <v>6</v>
      </c>
      <c r="I103" s="37" t="s">
        <v>164</v>
      </c>
      <c r="J103" s="1" t="s">
        <v>124</v>
      </c>
    </row>
    <row r="104" spans="2:10" x14ac:dyDescent="0.25">
      <c r="B104" s="21" t="s">
        <v>105</v>
      </c>
      <c r="C104" s="4"/>
      <c r="D104" s="4">
        <v>1</v>
      </c>
      <c r="E104" s="4">
        <v>1</v>
      </c>
      <c r="F104" s="14"/>
      <c r="G104" s="17">
        <f t="shared" si="6"/>
        <v>2</v>
      </c>
      <c r="H104" s="25">
        <f t="shared" ref="H104" si="11">G104*6</f>
        <v>12</v>
      </c>
      <c r="I104" s="29"/>
    </row>
    <row r="105" spans="2:10" x14ac:dyDescent="0.25">
      <c r="B105" s="21" t="s">
        <v>106</v>
      </c>
      <c r="C105" s="4"/>
      <c r="D105" s="4"/>
      <c r="E105" s="4">
        <v>2</v>
      </c>
      <c r="F105" s="14"/>
      <c r="G105" s="17">
        <f t="shared" si="6"/>
        <v>2</v>
      </c>
      <c r="H105" s="25">
        <f t="shared" ref="H105:H107" si="12">G105*6</f>
        <v>12</v>
      </c>
      <c r="I105" s="29"/>
    </row>
    <row r="106" spans="2:10" x14ac:dyDescent="0.25">
      <c r="B106" s="21" t="s">
        <v>97</v>
      </c>
      <c r="C106" s="4"/>
      <c r="D106" s="4"/>
      <c r="E106" s="4">
        <v>1</v>
      </c>
      <c r="F106" s="14"/>
      <c r="G106" s="17">
        <f t="shared" si="6"/>
        <v>1</v>
      </c>
      <c r="H106" s="25">
        <f t="shared" si="12"/>
        <v>6</v>
      </c>
      <c r="I106" s="29"/>
    </row>
    <row r="107" spans="2:10" x14ac:dyDescent="0.25">
      <c r="B107" s="21" t="s">
        <v>108</v>
      </c>
      <c r="C107" s="4">
        <v>3</v>
      </c>
      <c r="D107" s="4"/>
      <c r="E107" s="4"/>
      <c r="F107" s="14"/>
      <c r="G107" s="17">
        <f t="shared" si="6"/>
        <v>3</v>
      </c>
      <c r="H107" s="36">
        <f t="shared" si="12"/>
        <v>18</v>
      </c>
      <c r="I107" s="37" t="s">
        <v>207</v>
      </c>
    </row>
    <row r="108" spans="2:10" x14ac:dyDescent="0.25">
      <c r="B108" s="21" t="s">
        <v>113</v>
      </c>
      <c r="C108" s="4"/>
      <c r="D108" s="4"/>
      <c r="E108" s="4">
        <v>1</v>
      </c>
      <c r="F108" s="14"/>
      <c r="G108" s="17">
        <f t="shared" si="6"/>
        <v>1</v>
      </c>
      <c r="H108" s="25">
        <f t="shared" ref="H108" si="13">G108*6</f>
        <v>6</v>
      </c>
      <c r="I108" s="29" t="s">
        <v>114</v>
      </c>
    </row>
    <row r="109" spans="2:10" x14ac:dyDescent="0.25">
      <c r="B109" s="21" t="s">
        <v>115</v>
      </c>
      <c r="C109" s="4"/>
      <c r="D109" s="4">
        <v>1</v>
      </c>
      <c r="E109" s="4"/>
      <c r="F109" s="14"/>
      <c r="G109" s="17">
        <f t="shared" si="6"/>
        <v>1</v>
      </c>
      <c r="H109" s="25">
        <f t="shared" ref="H109" si="14">G109*6</f>
        <v>6</v>
      </c>
      <c r="I109" s="29"/>
    </row>
    <row r="110" spans="2:10" x14ac:dyDescent="0.25">
      <c r="B110" s="21" t="s">
        <v>116</v>
      </c>
      <c r="C110" s="4"/>
      <c r="D110" s="4">
        <v>1</v>
      </c>
      <c r="E110" s="4">
        <v>1</v>
      </c>
      <c r="F110" s="14"/>
      <c r="G110" s="17">
        <f t="shared" si="6"/>
        <v>2</v>
      </c>
      <c r="H110" s="25">
        <f t="shared" ref="H110" si="15">G110*6</f>
        <v>12</v>
      </c>
      <c r="I110" s="29"/>
    </row>
    <row r="111" spans="2:10" x14ac:dyDescent="0.25">
      <c r="B111" s="21" t="s">
        <v>117</v>
      </c>
      <c r="C111" s="4"/>
      <c r="D111" s="13">
        <v>2</v>
      </c>
      <c r="E111" s="13"/>
      <c r="F111" s="39"/>
      <c r="G111" s="17">
        <f t="shared" si="6"/>
        <v>2</v>
      </c>
      <c r="H111" s="25">
        <f t="shared" ref="H111:H113" si="16">G111*6</f>
        <v>12</v>
      </c>
      <c r="I111" s="29"/>
    </row>
    <row r="112" spans="2:10" x14ac:dyDescent="0.25">
      <c r="B112" s="21" t="s">
        <v>120</v>
      </c>
      <c r="C112" s="4">
        <v>1</v>
      </c>
      <c r="D112" s="4"/>
      <c r="E112" s="4"/>
      <c r="F112" s="14"/>
      <c r="G112" s="17">
        <f t="shared" si="6"/>
        <v>1</v>
      </c>
      <c r="H112" s="26">
        <f t="shared" si="16"/>
        <v>6</v>
      </c>
      <c r="I112" s="29"/>
    </row>
    <row r="113" spans="2:10" x14ac:dyDescent="0.25">
      <c r="B113" s="21" t="s">
        <v>121</v>
      </c>
      <c r="C113" s="4"/>
      <c r="D113" s="13"/>
      <c r="E113" s="13">
        <v>1</v>
      </c>
      <c r="F113" s="39"/>
      <c r="G113" s="17">
        <f t="shared" si="6"/>
        <v>1</v>
      </c>
      <c r="H113" s="36">
        <f t="shared" si="16"/>
        <v>6</v>
      </c>
      <c r="I113" s="37" t="s">
        <v>131</v>
      </c>
      <c r="J113" s="1" t="s">
        <v>135</v>
      </c>
    </row>
    <row r="114" spans="2:10" x14ac:dyDescent="0.25">
      <c r="B114" s="21" t="s">
        <v>123</v>
      </c>
      <c r="C114" s="4">
        <v>1</v>
      </c>
      <c r="D114" s="13"/>
      <c r="E114" s="13">
        <v>1</v>
      </c>
      <c r="F114" s="39"/>
      <c r="G114" s="17">
        <f t="shared" si="6"/>
        <v>2</v>
      </c>
      <c r="H114" s="25">
        <f t="shared" ref="H114:H126" si="17">G114*6</f>
        <v>12</v>
      </c>
      <c r="I114" s="29"/>
    </row>
    <row r="115" spans="2:10" x14ac:dyDescent="0.25">
      <c r="B115" s="21" t="s">
        <v>125</v>
      </c>
      <c r="C115" s="4"/>
      <c r="D115" s="13">
        <v>1</v>
      </c>
      <c r="E115" s="13"/>
      <c r="F115" s="39"/>
      <c r="G115" s="17">
        <f t="shared" si="6"/>
        <v>1</v>
      </c>
      <c r="H115" s="25">
        <f t="shared" si="17"/>
        <v>6</v>
      </c>
      <c r="I115" s="29"/>
    </row>
    <row r="116" spans="2:10" x14ac:dyDescent="0.25">
      <c r="B116" s="49" t="s">
        <v>126</v>
      </c>
      <c r="C116" s="50">
        <v>1</v>
      </c>
      <c r="D116" s="51"/>
      <c r="E116" s="51"/>
      <c r="F116" s="52"/>
      <c r="G116" s="17">
        <f t="shared" si="6"/>
        <v>1</v>
      </c>
      <c r="H116" s="53">
        <f t="shared" si="17"/>
        <v>6</v>
      </c>
      <c r="I116" s="54" t="s">
        <v>127</v>
      </c>
      <c r="J116" s="55" t="s">
        <v>128</v>
      </c>
    </row>
    <row r="117" spans="2:10" x14ac:dyDescent="0.25">
      <c r="B117" s="21" t="s">
        <v>129</v>
      </c>
      <c r="C117" s="4"/>
      <c r="D117" s="13">
        <v>1</v>
      </c>
      <c r="E117" s="13">
        <v>3</v>
      </c>
      <c r="F117" s="39"/>
      <c r="G117" s="17">
        <f t="shared" si="6"/>
        <v>4</v>
      </c>
      <c r="H117" s="25">
        <f t="shared" si="17"/>
        <v>24</v>
      </c>
      <c r="I117" s="29"/>
    </row>
    <row r="118" spans="2:10" x14ac:dyDescent="0.25">
      <c r="B118" s="21" t="s">
        <v>132</v>
      </c>
      <c r="C118" s="4"/>
      <c r="D118" s="13">
        <v>1</v>
      </c>
      <c r="E118" s="13"/>
      <c r="F118" s="39"/>
      <c r="G118" s="17">
        <f t="shared" si="6"/>
        <v>1</v>
      </c>
      <c r="H118" s="25">
        <f t="shared" si="17"/>
        <v>6</v>
      </c>
      <c r="I118" s="29"/>
    </row>
    <row r="119" spans="2:10" x14ac:dyDescent="0.25">
      <c r="B119" s="21" t="s">
        <v>133</v>
      </c>
      <c r="C119" s="4"/>
      <c r="D119" s="13"/>
      <c r="E119" s="13">
        <v>1</v>
      </c>
      <c r="F119" s="39"/>
      <c r="G119" s="17">
        <f t="shared" si="6"/>
        <v>1</v>
      </c>
      <c r="H119" s="26">
        <f t="shared" si="17"/>
        <v>6</v>
      </c>
      <c r="I119" s="29"/>
    </row>
    <row r="120" spans="2:10" x14ac:dyDescent="0.25">
      <c r="B120" s="21" t="s">
        <v>136</v>
      </c>
      <c r="C120" s="4">
        <v>2</v>
      </c>
      <c r="D120" s="13">
        <v>4</v>
      </c>
      <c r="E120" s="13"/>
      <c r="F120" s="39"/>
      <c r="G120" s="17">
        <f t="shared" si="6"/>
        <v>6</v>
      </c>
      <c r="H120" s="36">
        <f t="shared" si="17"/>
        <v>36</v>
      </c>
      <c r="I120" s="37" t="s">
        <v>154</v>
      </c>
      <c r="J120" s="1" t="s">
        <v>158</v>
      </c>
    </row>
    <row r="121" spans="2:10" x14ac:dyDescent="0.25">
      <c r="B121" s="21" t="s">
        <v>137</v>
      </c>
      <c r="C121" s="4">
        <v>4</v>
      </c>
      <c r="D121" s="13">
        <v>11</v>
      </c>
      <c r="E121" s="13">
        <v>5</v>
      </c>
      <c r="F121" s="39"/>
      <c r="G121" s="17">
        <f t="shared" si="6"/>
        <v>20</v>
      </c>
      <c r="H121" s="25">
        <f t="shared" si="17"/>
        <v>120</v>
      </c>
      <c r="I121" s="29"/>
    </row>
    <row r="122" spans="2:10" x14ac:dyDescent="0.25">
      <c r="B122" s="21" t="s">
        <v>138</v>
      </c>
      <c r="C122" s="4"/>
      <c r="D122" s="13">
        <v>1</v>
      </c>
      <c r="E122" s="13"/>
      <c r="F122" s="39"/>
      <c r="G122" s="17">
        <f t="shared" si="6"/>
        <v>1</v>
      </c>
      <c r="H122" s="36">
        <f t="shared" si="17"/>
        <v>6</v>
      </c>
      <c r="I122" s="37" t="s">
        <v>143</v>
      </c>
      <c r="J122" s="1" t="s">
        <v>144</v>
      </c>
    </row>
    <row r="123" spans="2:10" x14ac:dyDescent="0.25">
      <c r="B123" s="21" t="s">
        <v>140</v>
      </c>
      <c r="C123" s="4">
        <v>1</v>
      </c>
      <c r="D123" s="13">
        <v>1</v>
      </c>
      <c r="E123" s="13">
        <v>2</v>
      </c>
      <c r="F123" s="39"/>
      <c r="G123" s="17">
        <f t="shared" si="6"/>
        <v>4</v>
      </c>
      <c r="H123" s="25">
        <f t="shared" si="17"/>
        <v>24</v>
      </c>
      <c r="I123" s="29" t="s">
        <v>141</v>
      </c>
    </row>
    <row r="124" spans="2:10" x14ac:dyDescent="0.25">
      <c r="B124" s="21" t="s">
        <v>145</v>
      </c>
      <c r="C124" s="4"/>
      <c r="D124" s="13">
        <v>3</v>
      </c>
      <c r="E124" s="13"/>
      <c r="F124" s="39"/>
      <c r="G124" s="17">
        <f t="shared" si="6"/>
        <v>3</v>
      </c>
      <c r="H124" s="40">
        <f t="shared" si="17"/>
        <v>18</v>
      </c>
      <c r="I124" s="29"/>
    </row>
    <row r="125" spans="2:10" x14ac:dyDescent="0.25">
      <c r="B125" s="21" t="s">
        <v>146</v>
      </c>
      <c r="C125" s="4"/>
      <c r="D125" s="13">
        <v>1</v>
      </c>
      <c r="E125" s="13"/>
      <c r="F125" s="39"/>
      <c r="G125" s="17">
        <f t="shared" si="6"/>
        <v>1</v>
      </c>
      <c r="H125" s="36">
        <f t="shared" si="17"/>
        <v>6</v>
      </c>
      <c r="I125" s="37" t="s">
        <v>154</v>
      </c>
      <c r="J125" s="1" t="s">
        <v>157</v>
      </c>
    </row>
    <row r="126" spans="2:10" x14ac:dyDescent="0.25">
      <c r="B126" s="21" t="s">
        <v>147</v>
      </c>
      <c r="C126" s="4"/>
      <c r="D126" s="13">
        <v>1</v>
      </c>
      <c r="E126" s="13">
        <v>1</v>
      </c>
      <c r="F126" s="39"/>
      <c r="G126" s="17">
        <f t="shared" si="6"/>
        <v>2</v>
      </c>
      <c r="H126" s="26">
        <f t="shared" si="17"/>
        <v>12</v>
      </c>
      <c r="I126" s="29"/>
    </row>
    <row r="127" spans="2:10" x14ac:dyDescent="0.25">
      <c r="B127" s="21" t="s">
        <v>148</v>
      </c>
      <c r="C127" s="4"/>
      <c r="D127" s="13">
        <v>1</v>
      </c>
      <c r="E127" s="13">
        <v>1</v>
      </c>
      <c r="F127" s="39"/>
      <c r="G127" s="17">
        <f t="shared" si="6"/>
        <v>2</v>
      </c>
      <c r="H127" s="36">
        <f t="shared" ref="H127" si="18">G127*6</f>
        <v>12</v>
      </c>
      <c r="I127" s="37" t="s">
        <v>143</v>
      </c>
      <c r="J127" s="1" t="s">
        <v>149</v>
      </c>
    </row>
    <row r="128" spans="2:10" x14ac:dyDescent="0.25">
      <c r="B128" s="21" t="s">
        <v>94</v>
      </c>
      <c r="C128" s="4"/>
      <c r="D128" s="13">
        <v>4</v>
      </c>
      <c r="E128" s="13">
        <v>4</v>
      </c>
      <c r="F128" s="39"/>
      <c r="G128" s="17">
        <f t="shared" si="6"/>
        <v>8</v>
      </c>
      <c r="H128" s="36">
        <f>G128*6</f>
        <v>48</v>
      </c>
      <c r="I128" s="37" t="s">
        <v>153</v>
      </c>
    </row>
    <row r="129" spans="2:11" x14ac:dyDescent="0.25">
      <c r="B129" s="21" t="s">
        <v>150</v>
      </c>
      <c r="C129" s="4"/>
      <c r="D129" s="13"/>
      <c r="E129" s="13"/>
      <c r="F129" s="39">
        <v>1</v>
      </c>
      <c r="G129" s="17">
        <f t="shared" si="6"/>
        <v>1</v>
      </c>
      <c r="H129" s="32">
        <f t="shared" ref="H129" si="19">G129*6</f>
        <v>6</v>
      </c>
      <c r="I129" s="35"/>
    </row>
    <row r="130" spans="2:11" x14ac:dyDescent="0.25">
      <c r="B130" s="21" t="s">
        <v>151</v>
      </c>
      <c r="C130" s="4"/>
      <c r="D130" s="13">
        <v>1</v>
      </c>
      <c r="E130" s="13"/>
      <c r="F130" s="39"/>
      <c r="G130" s="17">
        <f t="shared" si="6"/>
        <v>1</v>
      </c>
      <c r="H130" s="32">
        <f t="shared" ref="H130" si="20">G130*6</f>
        <v>6</v>
      </c>
      <c r="I130" s="35"/>
    </row>
    <row r="131" spans="2:11" x14ac:dyDescent="0.25">
      <c r="B131" s="21" t="s">
        <v>152</v>
      </c>
      <c r="C131" s="4">
        <v>1</v>
      </c>
      <c r="D131" s="13"/>
      <c r="E131" s="13"/>
      <c r="F131" s="39"/>
      <c r="G131" s="17">
        <f t="shared" si="6"/>
        <v>1</v>
      </c>
      <c r="H131" s="36">
        <f>G131*6</f>
        <v>6</v>
      </c>
      <c r="I131" s="37" t="s">
        <v>156</v>
      </c>
      <c r="J131" s="1" t="s">
        <v>157</v>
      </c>
    </row>
    <row r="132" spans="2:11" x14ac:dyDescent="0.25">
      <c r="B132" s="21" t="s">
        <v>159</v>
      </c>
      <c r="C132" s="4"/>
      <c r="D132" s="13">
        <v>1</v>
      </c>
      <c r="E132" s="13"/>
      <c r="F132" s="39"/>
      <c r="G132" s="17">
        <f t="shared" si="6"/>
        <v>1</v>
      </c>
      <c r="H132" s="36">
        <f>G132*6</f>
        <v>6</v>
      </c>
      <c r="I132" s="37" t="s">
        <v>156</v>
      </c>
      <c r="J132" s="1" t="s">
        <v>157</v>
      </c>
    </row>
    <row r="133" spans="2:11" x14ac:dyDescent="0.25">
      <c r="B133" s="21" t="s">
        <v>160</v>
      </c>
      <c r="C133" s="4"/>
      <c r="D133" s="13">
        <v>1</v>
      </c>
      <c r="E133" s="13"/>
      <c r="F133" s="39"/>
      <c r="G133" s="17">
        <f t="shared" si="6"/>
        <v>1</v>
      </c>
      <c r="H133" s="36">
        <f>G133*6</f>
        <v>6</v>
      </c>
      <c r="I133" s="37" t="s">
        <v>205</v>
      </c>
    </row>
    <row r="134" spans="2:11" x14ac:dyDescent="0.25">
      <c r="B134" s="21" t="s">
        <v>94</v>
      </c>
      <c r="C134" s="4"/>
      <c r="D134" s="13">
        <v>6</v>
      </c>
      <c r="E134" s="13"/>
      <c r="F134" s="39"/>
      <c r="G134" s="17">
        <f t="shared" si="6"/>
        <v>6</v>
      </c>
      <c r="H134" s="25">
        <f t="shared" ref="H134" si="21">G134*6</f>
        <v>36</v>
      </c>
      <c r="I134" s="35"/>
    </row>
    <row r="135" spans="2:11" x14ac:dyDescent="0.25">
      <c r="B135" s="21" t="s">
        <v>161</v>
      </c>
      <c r="C135" s="4"/>
      <c r="D135" s="13">
        <v>1</v>
      </c>
      <c r="E135" s="13"/>
      <c r="F135" s="39"/>
      <c r="G135" s="17">
        <f t="shared" si="6"/>
        <v>1</v>
      </c>
      <c r="H135" s="26">
        <f t="shared" ref="H135:H137" si="22">G135*6</f>
        <v>6</v>
      </c>
      <c r="I135" s="35" t="s">
        <v>206</v>
      </c>
    </row>
    <row r="136" spans="2:11" x14ac:dyDescent="0.25">
      <c r="B136" s="21" t="s">
        <v>162</v>
      </c>
      <c r="C136" s="4"/>
      <c r="D136" s="13">
        <v>3</v>
      </c>
      <c r="E136" s="13"/>
      <c r="F136" s="39"/>
      <c r="G136" s="17">
        <f t="shared" si="6"/>
        <v>3</v>
      </c>
      <c r="H136" s="25">
        <f t="shared" si="22"/>
        <v>18</v>
      </c>
      <c r="I136" s="35"/>
    </row>
    <row r="137" spans="2:11" x14ac:dyDescent="0.25">
      <c r="B137" s="21" t="s">
        <v>166</v>
      </c>
      <c r="C137" s="4"/>
      <c r="D137" s="13">
        <v>3</v>
      </c>
      <c r="E137" s="13"/>
      <c r="F137" s="39"/>
      <c r="G137" s="17">
        <f t="shared" ref="G137:G143" si="23">C137+D137+E137+F137</f>
        <v>3</v>
      </c>
      <c r="H137" s="48">
        <f t="shared" si="22"/>
        <v>18</v>
      </c>
      <c r="I137" s="35"/>
    </row>
    <row r="138" spans="2:11" x14ac:dyDescent="0.25">
      <c r="B138" s="21" t="s">
        <v>167</v>
      </c>
      <c r="C138" s="4"/>
      <c r="D138" s="13">
        <v>1</v>
      </c>
      <c r="E138" s="13"/>
      <c r="F138" s="39"/>
      <c r="G138" s="17">
        <f t="shared" si="23"/>
        <v>1</v>
      </c>
      <c r="H138" s="36">
        <f t="shared" ref="H138:H143" si="24">G138*6</f>
        <v>6</v>
      </c>
      <c r="I138" s="37" t="s">
        <v>168</v>
      </c>
    </row>
    <row r="139" spans="2:11" x14ac:dyDescent="0.25">
      <c r="B139" s="21" t="s">
        <v>169</v>
      </c>
      <c r="C139" s="4"/>
      <c r="D139" s="13">
        <v>1</v>
      </c>
      <c r="E139" s="13"/>
      <c r="F139" s="39"/>
      <c r="G139" s="17">
        <f t="shared" si="23"/>
        <v>1</v>
      </c>
      <c r="H139" s="32">
        <f t="shared" si="24"/>
        <v>6</v>
      </c>
      <c r="I139" s="35"/>
    </row>
    <row r="140" spans="2:11" x14ac:dyDescent="0.25">
      <c r="B140" s="21" t="s">
        <v>14</v>
      </c>
      <c r="C140" s="4"/>
      <c r="D140" s="13">
        <v>1</v>
      </c>
      <c r="E140" s="13"/>
      <c r="F140" s="39"/>
      <c r="G140" s="17">
        <f t="shared" si="23"/>
        <v>1</v>
      </c>
      <c r="H140" s="32">
        <f t="shared" si="24"/>
        <v>6</v>
      </c>
      <c r="I140" s="35"/>
    </row>
    <row r="141" spans="2:11" x14ac:dyDescent="0.25">
      <c r="B141" s="21" t="s">
        <v>202</v>
      </c>
      <c r="C141" s="4"/>
      <c r="D141" s="13">
        <v>5</v>
      </c>
      <c r="E141" s="13"/>
      <c r="F141" s="39"/>
      <c r="G141" s="17">
        <f t="shared" si="23"/>
        <v>5</v>
      </c>
      <c r="H141" s="32">
        <f t="shared" si="24"/>
        <v>30</v>
      </c>
      <c r="I141" s="35"/>
    </row>
    <row r="142" spans="2:11" x14ac:dyDescent="0.25">
      <c r="B142" s="21" t="s">
        <v>204</v>
      </c>
      <c r="C142" s="4"/>
      <c r="D142" s="13">
        <v>1</v>
      </c>
      <c r="E142" s="13"/>
      <c r="F142" s="39"/>
      <c r="G142" s="17">
        <f t="shared" si="23"/>
        <v>1</v>
      </c>
      <c r="H142" s="32">
        <f t="shared" si="24"/>
        <v>6</v>
      </c>
      <c r="I142" s="35"/>
    </row>
    <row r="143" spans="2:11" x14ac:dyDescent="0.25">
      <c r="B143" s="21" t="s">
        <v>208</v>
      </c>
      <c r="C143" s="4"/>
      <c r="D143" s="13">
        <v>3</v>
      </c>
      <c r="E143" s="13"/>
      <c r="F143" s="39"/>
      <c r="G143" s="17">
        <f t="shared" si="23"/>
        <v>3</v>
      </c>
      <c r="H143" s="47">
        <f t="shared" si="24"/>
        <v>18</v>
      </c>
      <c r="I143" s="35"/>
    </row>
    <row r="144" spans="2:11" x14ac:dyDescent="0.25">
      <c r="B144" s="21"/>
      <c r="C144" s="4"/>
      <c r="D144" s="13"/>
      <c r="E144" s="13"/>
      <c r="F144" s="39"/>
      <c r="G144" s="17"/>
      <c r="H144" s="47"/>
      <c r="I144" s="35">
        <f>SUBTOTAL(9,H34:H143)</f>
        <v>1552</v>
      </c>
      <c r="J144" s="1">
        <v>90</v>
      </c>
      <c r="K144" s="1" t="s">
        <v>211</v>
      </c>
    </row>
    <row r="145" spans="2:11" x14ac:dyDescent="0.25">
      <c r="B145" s="21"/>
      <c r="C145" s="4"/>
      <c r="D145" s="13"/>
      <c r="E145" s="13"/>
      <c r="F145" s="39"/>
      <c r="G145" s="17"/>
      <c r="H145" s="47"/>
      <c r="I145" s="35"/>
      <c r="J145" s="59">
        <v>316</v>
      </c>
      <c r="K145" s="1" t="s">
        <v>214</v>
      </c>
    </row>
    <row r="146" spans="2:11" x14ac:dyDescent="0.25">
      <c r="B146" s="21"/>
      <c r="C146" s="17">
        <f>SUM(C1:C142)</f>
        <v>64</v>
      </c>
      <c r="D146" s="17">
        <f>SUM(D1:D142)</f>
        <v>136</v>
      </c>
      <c r="E146" s="17">
        <f>SUM(E1:E142)</f>
        <v>86</v>
      </c>
      <c r="F146" s="17">
        <f>SUM(F1:F142)</f>
        <v>50</v>
      </c>
      <c r="G146" s="17">
        <f>SUM(G8:G142)</f>
        <v>336</v>
      </c>
      <c r="H146" s="26">
        <f>SUM(H8:H145)</f>
        <v>2062</v>
      </c>
      <c r="I146" s="56"/>
      <c r="J146" s="59">
        <v>103</v>
      </c>
      <c r="K146" s="1" t="s">
        <v>215</v>
      </c>
    </row>
    <row r="147" spans="2:11" x14ac:dyDescent="0.25">
      <c r="B147" s="21"/>
      <c r="C147" s="4"/>
      <c r="D147" s="13"/>
      <c r="E147" s="13"/>
      <c r="F147" s="39"/>
      <c r="G147" s="17"/>
      <c r="H147" s="26"/>
      <c r="I147" s="29"/>
      <c r="J147" s="59">
        <v>1778</v>
      </c>
      <c r="K147" s="1" t="s">
        <v>216</v>
      </c>
    </row>
    <row r="148" spans="2:11" x14ac:dyDescent="0.25">
      <c r="B148" s="21"/>
      <c r="C148" s="4"/>
      <c r="D148" s="13"/>
      <c r="E148" s="13"/>
      <c r="F148" s="39"/>
      <c r="G148" s="17"/>
      <c r="H148" s="26"/>
      <c r="I148" s="29"/>
      <c r="J148" s="59"/>
    </row>
    <row r="149" spans="2:11" x14ac:dyDescent="0.25">
      <c r="B149" s="21"/>
      <c r="C149" s="4"/>
      <c r="D149" s="13"/>
      <c r="E149" s="13"/>
      <c r="F149" s="39"/>
      <c r="G149" s="17"/>
      <c r="H149" s="26"/>
      <c r="I149" s="29"/>
      <c r="J149" s="60">
        <f>SUBTOTAL(9,J144:J148)</f>
        <v>2287</v>
      </c>
      <c r="K149" s="1" t="s">
        <v>212</v>
      </c>
    </row>
    <row r="150" spans="2:11" x14ac:dyDescent="0.25">
      <c r="B150" s="21"/>
      <c r="C150" s="4"/>
      <c r="D150" s="13"/>
      <c r="E150" s="13"/>
      <c r="F150" s="39"/>
      <c r="G150" s="17"/>
      <c r="H150" s="26"/>
      <c r="I150" s="29"/>
    </row>
    <row r="151" spans="2:11" x14ac:dyDescent="0.25">
      <c r="B151" s="21"/>
      <c r="C151" s="4"/>
      <c r="D151" s="13"/>
      <c r="E151" s="13"/>
      <c r="F151" s="39"/>
      <c r="G151" s="17"/>
      <c r="H151" s="26"/>
      <c r="I151" s="29"/>
    </row>
    <row r="152" spans="2:11" x14ac:dyDescent="0.25">
      <c r="B152" s="21"/>
      <c r="C152" s="4"/>
      <c r="D152" s="13"/>
      <c r="E152" s="13"/>
      <c r="F152" s="39"/>
      <c r="G152" s="17"/>
      <c r="H152" s="26"/>
      <c r="I152" s="29"/>
    </row>
    <row r="153" spans="2:11" x14ac:dyDescent="0.25">
      <c r="B153" s="21"/>
      <c r="C153" s="4"/>
      <c r="D153" s="13"/>
      <c r="E153" s="13"/>
      <c r="F153" s="39"/>
      <c r="G153" s="17"/>
      <c r="H153" s="26"/>
      <c r="I153" s="29"/>
    </row>
    <row r="154" spans="2:11" x14ac:dyDescent="0.25">
      <c r="B154" s="21"/>
      <c r="C154" s="4"/>
      <c r="D154" s="13"/>
      <c r="E154" s="13"/>
      <c r="F154" s="39"/>
      <c r="G154" s="17"/>
      <c r="H154" s="26"/>
      <c r="I154" s="29"/>
      <c r="J154" s="1" t="s">
        <v>213</v>
      </c>
      <c r="K154" s="59">
        <f>336*4.96</f>
        <v>1666.56</v>
      </c>
    </row>
    <row r="155" spans="2:11" x14ac:dyDescent="0.25">
      <c r="B155" s="21"/>
      <c r="C155" s="4"/>
      <c r="D155" s="13"/>
      <c r="E155" s="13"/>
      <c r="F155" s="39"/>
      <c r="G155" s="17"/>
      <c r="H155" s="26"/>
      <c r="I155" s="29"/>
    </row>
    <row r="156" spans="2:11" x14ac:dyDescent="0.25">
      <c r="B156" s="21"/>
      <c r="C156" s="4"/>
      <c r="D156" s="13"/>
      <c r="E156" s="13"/>
      <c r="F156" s="39"/>
      <c r="G156" s="4"/>
      <c r="H156" s="4"/>
      <c r="I156" s="29"/>
    </row>
    <row r="157" spans="2:11" x14ac:dyDescent="0.25">
      <c r="B157" s="21"/>
      <c r="C157" s="4"/>
      <c r="D157" s="13"/>
      <c r="E157" s="13"/>
      <c r="F157" s="39"/>
      <c r="G157" s="4"/>
      <c r="H157" s="4"/>
      <c r="I157" s="29"/>
      <c r="K157" s="59">
        <f>J149-K154</f>
        <v>620.44000000000005</v>
      </c>
    </row>
    <row r="158" spans="2:11" x14ac:dyDescent="0.25">
      <c r="B158" s="21"/>
      <c r="C158" s="4"/>
      <c r="D158" s="13"/>
      <c r="E158" s="13"/>
      <c r="F158" s="39"/>
      <c r="G158" s="4"/>
      <c r="H158" s="4"/>
      <c r="I158" s="29"/>
    </row>
    <row r="159" spans="2:11" x14ac:dyDescent="0.25">
      <c r="B159" s="21"/>
      <c r="C159" s="4"/>
      <c r="D159" s="13"/>
      <c r="E159" s="13"/>
      <c r="F159" s="39"/>
      <c r="G159" s="4"/>
      <c r="H159" s="4"/>
      <c r="I159" s="29"/>
      <c r="J159" s="1">
        <v>316</v>
      </c>
    </row>
    <row r="160" spans="2:11" x14ac:dyDescent="0.25">
      <c r="B160" s="21"/>
      <c r="C160" s="4"/>
      <c r="D160" s="13"/>
      <c r="E160" s="13"/>
      <c r="F160" s="39"/>
      <c r="G160" s="4"/>
      <c r="H160" s="4"/>
      <c r="I160" s="29"/>
      <c r="J160" s="1">
        <v>103</v>
      </c>
    </row>
    <row r="161" spans="2:10" x14ac:dyDescent="0.25">
      <c r="B161" s="21"/>
      <c r="C161" s="4"/>
      <c r="D161" s="13"/>
      <c r="E161" s="13"/>
      <c r="F161" s="39"/>
      <c r="G161" s="4"/>
      <c r="H161" s="4"/>
      <c r="I161" s="29"/>
      <c r="J161" s="1">
        <v>1280</v>
      </c>
    </row>
    <row r="162" spans="2:10" x14ac:dyDescent="0.25">
      <c r="B162" s="21"/>
      <c r="C162" s="4"/>
      <c r="D162" s="13"/>
      <c r="E162" s="13"/>
      <c r="F162" s="39"/>
      <c r="G162" s="4"/>
      <c r="H162" s="4"/>
      <c r="I162" s="29"/>
    </row>
    <row r="163" spans="2:10" x14ac:dyDescent="0.25">
      <c r="B163" s="21"/>
      <c r="C163" s="4"/>
      <c r="D163" s="13"/>
      <c r="E163" s="13"/>
      <c r="F163" s="39"/>
      <c r="G163" s="4"/>
      <c r="H163" s="4"/>
      <c r="I163" s="29"/>
      <c r="J163" s="1">
        <f>SUM(J159:J162)</f>
        <v>1699</v>
      </c>
    </row>
    <row r="164" spans="2:10" x14ac:dyDescent="0.25">
      <c r="B164" s="21"/>
      <c r="C164" s="4"/>
      <c r="D164" s="13"/>
      <c r="E164" s="13"/>
      <c r="F164" s="39"/>
      <c r="G164" s="4"/>
      <c r="H164" s="4"/>
      <c r="I164" s="29"/>
    </row>
    <row r="165" spans="2:10" x14ac:dyDescent="0.25">
      <c r="B165" s="21"/>
      <c r="C165" s="4"/>
      <c r="D165" s="13"/>
      <c r="E165" s="13"/>
      <c r="F165" s="39"/>
      <c r="G165" s="4"/>
      <c r="H165" s="4"/>
      <c r="I165" s="29"/>
    </row>
    <row r="166" spans="2:10" x14ac:dyDescent="0.25">
      <c r="B166" s="21"/>
      <c r="C166" s="4"/>
      <c r="D166" s="13"/>
      <c r="E166" s="13"/>
      <c r="F166" s="39"/>
      <c r="G166" s="4"/>
      <c r="H166" s="4"/>
      <c r="I166" s="29"/>
    </row>
    <row r="167" spans="2:10" x14ac:dyDescent="0.25">
      <c r="B167" s="21"/>
      <c r="C167" s="4"/>
      <c r="D167" s="13"/>
      <c r="E167" s="13"/>
      <c r="F167" s="39"/>
      <c r="G167" s="4"/>
      <c r="H167" s="4"/>
      <c r="I167" s="29"/>
    </row>
    <row r="168" spans="2:10" x14ac:dyDescent="0.25">
      <c r="B168" s="21"/>
      <c r="C168" s="4"/>
      <c r="D168" s="13"/>
      <c r="E168" s="13"/>
      <c r="F168" s="39"/>
      <c r="G168" s="4"/>
      <c r="H168" s="4"/>
      <c r="I168" s="29"/>
    </row>
    <row r="169" spans="2:10" x14ac:dyDescent="0.25">
      <c r="B169" s="21"/>
      <c r="C169" s="4"/>
      <c r="D169" s="13"/>
      <c r="E169" s="13"/>
      <c r="F169" s="39"/>
      <c r="G169" s="4"/>
      <c r="H169" s="4"/>
      <c r="I169" s="29"/>
    </row>
    <row r="170" spans="2:10" x14ac:dyDescent="0.25">
      <c r="B170" s="21"/>
      <c r="C170" s="4"/>
      <c r="D170" s="13"/>
      <c r="E170" s="13"/>
      <c r="F170" s="39"/>
      <c r="G170" s="4"/>
      <c r="H170" s="4"/>
      <c r="I170" s="29"/>
    </row>
    <row r="171" spans="2:10" x14ac:dyDescent="0.25">
      <c r="B171" s="21"/>
      <c r="C171" s="4"/>
      <c r="D171" s="13"/>
      <c r="E171" s="13"/>
      <c r="F171" s="39"/>
      <c r="G171" s="4"/>
      <c r="H171" s="4"/>
      <c r="I171" s="29"/>
    </row>
    <row r="172" spans="2:10" x14ac:dyDescent="0.25">
      <c r="B172" s="21"/>
      <c r="C172" s="4"/>
      <c r="D172" s="13"/>
      <c r="E172" s="13"/>
      <c r="F172" s="39"/>
      <c r="G172" s="4"/>
      <c r="H172" s="4"/>
      <c r="I172" s="29"/>
    </row>
    <row r="173" spans="2:10" x14ac:dyDescent="0.25">
      <c r="B173" s="21"/>
      <c r="C173" s="4"/>
      <c r="D173" s="13"/>
      <c r="E173" s="13"/>
      <c r="F173" s="39"/>
      <c r="G173" s="4"/>
      <c r="H173" s="4"/>
      <c r="I173" s="29"/>
    </row>
    <row r="174" spans="2:10" x14ac:dyDescent="0.25">
      <c r="B174" s="21"/>
      <c r="C174" s="4"/>
      <c r="D174" s="13"/>
      <c r="E174" s="13"/>
      <c r="F174" s="39"/>
      <c r="G174" s="4"/>
      <c r="H174" s="4"/>
      <c r="I174" s="29"/>
    </row>
    <row r="175" spans="2:10" x14ac:dyDescent="0.25">
      <c r="B175" s="21"/>
      <c r="C175" s="4"/>
      <c r="D175" s="13"/>
      <c r="E175" s="13"/>
      <c r="F175" s="39"/>
      <c r="G175" s="4"/>
      <c r="H175" s="4"/>
      <c r="I175" s="29"/>
    </row>
    <row r="176" spans="2:10" x14ac:dyDescent="0.25">
      <c r="B176" s="21"/>
      <c r="C176" s="4"/>
      <c r="D176" s="13"/>
      <c r="E176" s="13"/>
      <c r="F176" s="39"/>
      <c r="G176" s="4"/>
      <c r="H176" s="4"/>
      <c r="I176" s="29"/>
    </row>
    <row r="177" spans="2:9" x14ac:dyDescent="0.25">
      <c r="B177" s="21"/>
      <c r="C177" s="4"/>
      <c r="D177" s="13"/>
      <c r="E177" s="13"/>
      <c r="F177" s="39"/>
      <c r="G177" s="4"/>
      <c r="H177" s="4"/>
      <c r="I177" s="29"/>
    </row>
    <row r="178" spans="2:9" x14ac:dyDescent="0.25">
      <c r="B178" s="21"/>
      <c r="C178" s="4"/>
      <c r="D178" s="13"/>
      <c r="E178" s="13"/>
      <c r="F178" s="39"/>
      <c r="G178" s="4"/>
      <c r="H178" s="4"/>
      <c r="I178" s="29"/>
    </row>
    <row r="179" spans="2:9" x14ac:dyDescent="0.25">
      <c r="B179" s="21"/>
      <c r="C179" s="4"/>
      <c r="D179" s="13"/>
      <c r="E179" s="13"/>
      <c r="F179" s="39"/>
      <c r="G179" s="4"/>
      <c r="H179" s="4"/>
      <c r="I179" s="29"/>
    </row>
    <row r="180" spans="2:9" x14ac:dyDescent="0.25">
      <c r="B180" s="21"/>
      <c r="C180" s="4"/>
      <c r="D180" s="13"/>
      <c r="E180" s="13"/>
      <c r="F180" s="39"/>
      <c r="G180" s="4"/>
      <c r="H180" s="4"/>
      <c r="I180" s="29"/>
    </row>
    <row r="181" spans="2:9" x14ac:dyDescent="0.25">
      <c r="B181" s="21"/>
      <c r="C181" s="4"/>
      <c r="D181" s="13"/>
      <c r="E181" s="13"/>
      <c r="F181" s="39"/>
      <c r="G181" s="4"/>
      <c r="H181" s="4"/>
      <c r="I181" s="29"/>
    </row>
    <row r="182" spans="2:9" x14ac:dyDescent="0.25">
      <c r="B182" s="21"/>
      <c r="C182" s="4"/>
      <c r="D182" s="13"/>
      <c r="E182" s="13"/>
      <c r="F182" s="39"/>
      <c r="G182" s="4"/>
      <c r="H182" s="4"/>
      <c r="I182" s="29"/>
    </row>
    <row r="183" spans="2:9" x14ac:dyDescent="0.25">
      <c r="B183" s="21"/>
      <c r="C183" s="4"/>
      <c r="D183" s="13"/>
      <c r="E183" s="13"/>
      <c r="F183" s="39"/>
      <c r="G183" s="4"/>
      <c r="H183" s="4"/>
      <c r="I183" s="29"/>
    </row>
    <row r="184" spans="2:9" ht="15.75" thickBot="1" x14ac:dyDescent="0.3">
      <c r="B184" s="22"/>
      <c r="C184" s="18"/>
      <c r="D184" s="33"/>
      <c r="E184" s="33"/>
      <c r="F184" s="34"/>
      <c r="G184" s="18"/>
      <c r="H184" s="18"/>
      <c r="I184" s="30"/>
    </row>
    <row r="185" spans="2:9" ht="15.75" thickTop="1" x14ac:dyDescent="0.25"/>
    <row r="186" spans="2:9" x14ac:dyDescent="0.25">
      <c r="B186" s="19" t="s">
        <v>142</v>
      </c>
      <c r="C186" s="1">
        <v>1</v>
      </c>
      <c r="D186">
        <v>2</v>
      </c>
      <c r="G186" s="17">
        <f t="shared" ref="G186" si="25">C186+D186+E186+F186</f>
        <v>3</v>
      </c>
      <c r="H186" s="25">
        <f t="shared" ref="H186" si="26">G186*6</f>
        <v>18</v>
      </c>
    </row>
    <row r="188" spans="2:9" x14ac:dyDescent="0.25">
      <c r="G188" s="1">
        <f>SUBTOTAL(9,G8:G187)</f>
        <v>678</v>
      </c>
      <c r="H188" s="1">
        <f>SUBTOTAL(9,H8:H187)</f>
        <v>4142</v>
      </c>
    </row>
  </sheetData>
  <autoFilter ref="H3:H186"/>
  <mergeCells count="2">
    <mergeCell ref="F5:K5"/>
    <mergeCell ref="B3:I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1"/>
  <sheetViews>
    <sheetView workbookViewId="0">
      <selection activeCell="A3" sqref="A3:D23"/>
    </sheetView>
  </sheetViews>
  <sheetFormatPr baseColWidth="10" defaultRowHeight="15" x14ac:dyDescent="0.25"/>
  <cols>
    <col min="1" max="1" width="40.140625" style="1" customWidth="1"/>
    <col min="2" max="2" width="27.140625" style="1" customWidth="1"/>
    <col min="3" max="3" width="13.140625" style="41" customWidth="1"/>
    <col min="4" max="4" width="11.42578125" style="41"/>
    <col min="10" max="10" width="11.42578125" customWidth="1"/>
  </cols>
  <sheetData>
    <row r="3" spans="1:4" x14ac:dyDescent="0.25">
      <c r="C3" s="41" t="s">
        <v>170</v>
      </c>
      <c r="D3" s="41" t="s">
        <v>171</v>
      </c>
    </row>
    <row r="5" spans="1:4" x14ac:dyDescent="0.25">
      <c r="A5" s="1" t="s">
        <v>172</v>
      </c>
      <c r="B5" s="1" t="s">
        <v>174</v>
      </c>
      <c r="C5" s="42">
        <v>42467.62</v>
      </c>
      <c r="D5" s="42"/>
    </row>
    <row r="6" spans="1:4" x14ac:dyDescent="0.25">
      <c r="A6" s="1" t="s">
        <v>173</v>
      </c>
      <c r="B6" s="1" t="s">
        <v>175</v>
      </c>
      <c r="C6" s="42"/>
      <c r="D6" s="42">
        <v>304.89999999999998</v>
      </c>
    </row>
    <row r="7" spans="1:4" x14ac:dyDescent="0.25">
      <c r="A7" s="1" t="s">
        <v>172</v>
      </c>
      <c r="B7" s="1" t="s">
        <v>176</v>
      </c>
      <c r="C7" s="42"/>
      <c r="D7" s="42">
        <v>4250</v>
      </c>
    </row>
    <row r="8" spans="1:4" x14ac:dyDescent="0.25">
      <c r="A8" s="1" t="s">
        <v>172</v>
      </c>
      <c r="B8" s="1" t="s">
        <v>175</v>
      </c>
      <c r="C8" s="42"/>
      <c r="D8" s="42">
        <v>70.59</v>
      </c>
    </row>
    <row r="9" spans="1:4" x14ac:dyDescent="0.25">
      <c r="A9" s="1" t="s">
        <v>177</v>
      </c>
      <c r="B9" s="1" t="s">
        <v>178</v>
      </c>
      <c r="C9" s="42"/>
      <c r="D9" s="42">
        <v>46.19</v>
      </c>
    </row>
    <row r="10" spans="1:4" x14ac:dyDescent="0.25">
      <c r="A10" s="1" t="s">
        <v>179</v>
      </c>
      <c r="B10" s="1" t="s">
        <v>180</v>
      </c>
      <c r="C10" s="42"/>
      <c r="D10" s="42">
        <v>15.16</v>
      </c>
    </row>
    <row r="11" spans="1:4" x14ac:dyDescent="0.25">
      <c r="A11" s="1" t="s">
        <v>181</v>
      </c>
      <c r="B11" s="1" t="s">
        <v>182</v>
      </c>
      <c r="C11" s="42"/>
      <c r="D11" s="42">
        <v>7.45</v>
      </c>
    </row>
    <row r="12" spans="1:4" x14ac:dyDescent="0.25">
      <c r="A12" s="1" t="s">
        <v>183</v>
      </c>
      <c r="B12" s="1" t="s">
        <v>186</v>
      </c>
      <c r="C12" s="42">
        <v>27.16</v>
      </c>
      <c r="D12" s="42"/>
    </row>
    <row r="13" spans="1:4" x14ac:dyDescent="0.25">
      <c r="A13" s="1" t="s">
        <v>184</v>
      </c>
      <c r="B13" s="1" t="s">
        <v>180</v>
      </c>
      <c r="C13" s="42"/>
      <c r="D13" s="42">
        <v>96.11</v>
      </c>
    </row>
    <row r="14" spans="1:4" x14ac:dyDescent="0.25">
      <c r="A14" s="1" t="s">
        <v>185</v>
      </c>
      <c r="B14" s="1" t="s">
        <v>186</v>
      </c>
      <c r="C14" s="42"/>
      <c r="D14" s="42"/>
    </row>
    <row r="15" spans="1:4" x14ac:dyDescent="0.25">
      <c r="A15" s="1" t="s">
        <v>187</v>
      </c>
      <c r="B15" s="1" t="s">
        <v>188</v>
      </c>
      <c r="C15" s="42"/>
      <c r="D15" s="42">
        <v>1185</v>
      </c>
    </row>
    <row r="16" spans="1:4" x14ac:dyDescent="0.25">
      <c r="A16" s="1" t="s">
        <v>189</v>
      </c>
      <c r="B16" s="1" t="s">
        <v>190</v>
      </c>
      <c r="C16" s="42"/>
      <c r="D16" s="42">
        <v>1185</v>
      </c>
    </row>
    <row r="17" spans="1:4" x14ac:dyDescent="0.25">
      <c r="A17" s="1" t="s">
        <v>191</v>
      </c>
      <c r="B17" s="1" t="s">
        <v>190</v>
      </c>
      <c r="C17" s="42"/>
      <c r="D17" s="42">
        <v>1185</v>
      </c>
    </row>
    <row r="18" spans="1:4" x14ac:dyDescent="0.25">
      <c r="A18" s="1" t="s">
        <v>192</v>
      </c>
      <c r="B18" s="1" t="s">
        <v>193</v>
      </c>
      <c r="C18" s="42"/>
      <c r="D18" s="42">
        <v>790</v>
      </c>
    </row>
    <row r="19" spans="1:4" x14ac:dyDescent="0.25">
      <c r="A19" s="1" t="s">
        <v>194</v>
      </c>
      <c r="B19" s="1" t="s">
        <v>195</v>
      </c>
      <c r="C19" s="42"/>
      <c r="D19" s="42">
        <v>790</v>
      </c>
    </row>
    <row r="20" spans="1:4" x14ac:dyDescent="0.25">
      <c r="A20" s="1" t="s">
        <v>187</v>
      </c>
      <c r="B20" s="1" t="s">
        <v>195</v>
      </c>
      <c r="C20" s="42"/>
      <c r="D20" s="42">
        <v>197.5</v>
      </c>
    </row>
    <row r="21" spans="1:4" x14ac:dyDescent="0.25">
      <c r="A21" s="1" t="s">
        <v>196</v>
      </c>
      <c r="B21" s="1" t="s">
        <v>197</v>
      </c>
      <c r="C21" s="42"/>
      <c r="D21" s="42">
        <v>475</v>
      </c>
    </row>
    <row r="22" spans="1:4" x14ac:dyDescent="0.25">
      <c r="A22" s="1" t="s">
        <v>198</v>
      </c>
      <c r="B22" s="1" t="s">
        <v>199</v>
      </c>
      <c r="C22" s="42"/>
      <c r="D22" s="42">
        <v>385.99</v>
      </c>
    </row>
    <row r="23" spans="1:4" x14ac:dyDescent="0.25">
      <c r="C23" s="42"/>
      <c r="D23" s="42"/>
    </row>
    <row r="24" spans="1:4" x14ac:dyDescent="0.25">
      <c r="C24" s="42"/>
      <c r="D24" s="42"/>
    </row>
    <row r="25" spans="1:4" x14ac:dyDescent="0.25">
      <c r="C25" s="42"/>
      <c r="D25" s="42"/>
    </row>
    <row r="26" spans="1:4" x14ac:dyDescent="0.25">
      <c r="C26" s="42"/>
      <c r="D26" s="42"/>
    </row>
    <row r="27" spans="1:4" x14ac:dyDescent="0.25">
      <c r="C27" s="42"/>
      <c r="D27" s="42"/>
    </row>
    <row r="28" spans="1:4" x14ac:dyDescent="0.25">
      <c r="C28" s="42"/>
      <c r="D28" s="42"/>
    </row>
    <row r="29" spans="1:4" x14ac:dyDescent="0.25">
      <c r="C29" s="42"/>
      <c r="D29" s="42"/>
    </row>
    <row r="30" spans="1:4" x14ac:dyDescent="0.25">
      <c r="C30" s="42"/>
      <c r="D30" s="42"/>
    </row>
    <row r="31" spans="1:4" x14ac:dyDescent="0.25">
      <c r="C31" s="42"/>
      <c r="D31" s="42"/>
    </row>
    <row r="32" spans="1:4" x14ac:dyDescent="0.25">
      <c r="C32" s="42"/>
      <c r="D32" s="42"/>
    </row>
    <row r="33" spans="3:4" x14ac:dyDescent="0.25">
      <c r="C33" s="42"/>
      <c r="D33" s="42"/>
    </row>
    <row r="34" spans="3:4" x14ac:dyDescent="0.25">
      <c r="C34" s="42"/>
      <c r="D34" s="42"/>
    </row>
    <row r="35" spans="3:4" x14ac:dyDescent="0.25">
      <c r="C35" s="42"/>
      <c r="D35" s="42"/>
    </row>
    <row r="36" spans="3:4" x14ac:dyDescent="0.25">
      <c r="C36" s="42"/>
      <c r="D36" s="42"/>
    </row>
    <row r="37" spans="3:4" x14ac:dyDescent="0.25">
      <c r="C37" s="42"/>
      <c r="D37" s="42"/>
    </row>
    <row r="38" spans="3:4" x14ac:dyDescent="0.25">
      <c r="C38" s="42"/>
      <c r="D38" s="42"/>
    </row>
    <row r="39" spans="3:4" x14ac:dyDescent="0.25">
      <c r="C39" s="42"/>
      <c r="D39" s="42"/>
    </row>
    <row r="40" spans="3:4" x14ac:dyDescent="0.25">
      <c r="C40" s="42"/>
      <c r="D40" s="42"/>
    </row>
    <row r="41" spans="3:4" x14ac:dyDescent="0.25">
      <c r="C41" s="42"/>
      <c r="D41" s="42"/>
    </row>
    <row r="42" spans="3:4" x14ac:dyDescent="0.25">
      <c r="C42" s="42"/>
      <c r="D42" s="42"/>
    </row>
    <row r="43" spans="3:4" x14ac:dyDescent="0.25">
      <c r="C43" s="42"/>
      <c r="D43" s="42"/>
    </row>
    <row r="44" spans="3:4" x14ac:dyDescent="0.25">
      <c r="C44" s="42"/>
      <c r="D44" s="42"/>
    </row>
    <row r="45" spans="3:4" x14ac:dyDescent="0.25">
      <c r="C45" s="42"/>
      <c r="D45" s="42"/>
    </row>
    <row r="46" spans="3:4" x14ac:dyDescent="0.25">
      <c r="C46" s="42"/>
      <c r="D46" s="42"/>
    </row>
    <row r="47" spans="3:4" x14ac:dyDescent="0.25">
      <c r="C47" s="42"/>
      <c r="D47" s="42"/>
    </row>
    <row r="48" spans="3:4" x14ac:dyDescent="0.25">
      <c r="C48" s="42"/>
      <c r="D48" s="42"/>
    </row>
    <row r="49" spans="3:4" x14ac:dyDescent="0.25">
      <c r="C49" s="42"/>
      <c r="D49" s="42"/>
    </row>
    <row r="50" spans="3:4" x14ac:dyDescent="0.25">
      <c r="C50" s="42"/>
      <c r="D50" s="42"/>
    </row>
    <row r="51" spans="3:4" x14ac:dyDescent="0.25">
      <c r="C51" s="42"/>
      <c r="D51" s="42"/>
    </row>
    <row r="52" spans="3:4" x14ac:dyDescent="0.25">
      <c r="C52" s="42"/>
      <c r="D52" s="42"/>
    </row>
    <row r="53" spans="3:4" x14ac:dyDescent="0.25">
      <c r="C53" s="42"/>
      <c r="D53" s="42"/>
    </row>
    <row r="54" spans="3:4" x14ac:dyDescent="0.25">
      <c r="C54" s="42"/>
      <c r="D54" s="42"/>
    </row>
    <row r="55" spans="3:4" x14ac:dyDescent="0.25">
      <c r="C55" s="42"/>
      <c r="D55" s="42"/>
    </row>
    <row r="56" spans="3:4" x14ac:dyDescent="0.25">
      <c r="C56" s="42"/>
      <c r="D56" s="42"/>
    </row>
    <row r="57" spans="3:4" x14ac:dyDescent="0.25">
      <c r="C57" s="42"/>
      <c r="D57" s="42"/>
    </row>
    <row r="58" spans="3:4" x14ac:dyDescent="0.25">
      <c r="C58" s="42"/>
      <c r="D58" s="42"/>
    </row>
    <row r="59" spans="3:4" x14ac:dyDescent="0.25">
      <c r="C59" s="42"/>
      <c r="D59" s="42"/>
    </row>
    <row r="60" spans="3:4" x14ac:dyDescent="0.25">
      <c r="C60" s="42"/>
      <c r="D60" s="42"/>
    </row>
    <row r="61" spans="3:4" x14ac:dyDescent="0.25">
      <c r="C61" s="42"/>
      <c r="D61" s="42"/>
    </row>
    <row r="62" spans="3:4" x14ac:dyDescent="0.25">
      <c r="C62" s="42"/>
      <c r="D62" s="42"/>
    </row>
    <row r="63" spans="3:4" x14ac:dyDescent="0.25">
      <c r="C63" s="42"/>
      <c r="D63" s="42"/>
    </row>
    <row r="64" spans="3:4" x14ac:dyDescent="0.25">
      <c r="C64" s="42"/>
      <c r="D64" s="42"/>
    </row>
    <row r="65" spans="3:4" x14ac:dyDescent="0.25">
      <c r="C65" s="42"/>
      <c r="D65" s="42"/>
    </row>
    <row r="66" spans="3:4" x14ac:dyDescent="0.25">
      <c r="C66" s="42"/>
      <c r="D66" s="42"/>
    </row>
    <row r="67" spans="3:4" x14ac:dyDescent="0.25">
      <c r="C67" s="42"/>
      <c r="D67" s="42"/>
    </row>
    <row r="68" spans="3:4" x14ac:dyDescent="0.25">
      <c r="C68" s="42"/>
      <c r="D68" s="42"/>
    </row>
    <row r="69" spans="3:4" x14ac:dyDescent="0.25">
      <c r="C69" s="42"/>
      <c r="D69" s="42"/>
    </row>
    <row r="70" spans="3:4" x14ac:dyDescent="0.25">
      <c r="C70" s="42"/>
      <c r="D70" s="42"/>
    </row>
    <row r="71" spans="3:4" x14ac:dyDescent="0.25">
      <c r="C71" s="42"/>
      <c r="D71" s="42"/>
    </row>
    <row r="72" spans="3:4" x14ac:dyDescent="0.25">
      <c r="C72" s="42"/>
      <c r="D72" s="42"/>
    </row>
    <row r="73" spans="3:4" x14ac:dyDescent="0.25">
      <c r="C73" s="42"/>
      <c r="D73" s="42"/>
    </row>
    <row r="74" spans="3:4" x14ac:dyDescent="0.25">
      <c r="C74" s="42"/>
      <c r="D74" s="42"/>
    </row>
    <row r="75" spans="3:4" x14ac:dyDescent="0.25">
      <c r="C75" s="42"/>
      <c r="D75" s="42"/>
    </row>
    <row r="76" spans="3:4" x14ac:dyDescent="0.25">
      <c r="C76" s="42"/>
      <c r="D76" s="42"/>
    </row>
    <row r="77" spans="3:4" x14ac:dyDescent="0.25">
      <c r="C77" s="42"/>
      <c r="D77" s="42"/>
    </row>
    <row r="78" spans="3:4" x14ac:dyDescent="0.25">
      <c r="C78" s="42"/>
      <c r="D78" s="42"/>
    </row>
    <row r="79" spans="3:4" x14ac:dyDescent="0.25">
      <c r="C79" s="42"/>
      <c r="D79" s="42"/>
    </row>
    <row r="80" spans="3:4" x14ac:dyDescent="0.25">
      <c r="C80" s="42"/>
      <c r="D80" s="42"/>
    </row>
    <row r="81" spans="3:4" x14ac:dyDescent="0.25">
      <c r="C81" s="42"/>
      <c r="D81" s="42"/>
    </row>
    <row r="82" spans="3:4" x14ac:dyDescent="0.25">
      <c r="C82" s="42"/>
      <c r="D82" s="42"/>
    </row>
    <row r="83" spans="3:4" x14ac:dyDescent="0.25">
      <c r="C83" s="42"/>
      <c r="D83" s="42"/>
    </row>
    <row r="84" spans="3:4" x14ac:dyDescent="0.25">
      <c r="C84" s="42"/>
      <c r="D84" s="42"/>
    </row>
    <row r="85" spans="3:4" x14ac:dyDescent="0.25">
      <c r="C85" s="42"/>
      <c r="D85" s="42"/>
    </row>
    <row r="86" spans="3:4" x14ac:dyDescent="0.25">
      <c r="C86" s="42"/>
      <c r="D86" s="42"/>
    </row>
    <row r="87" spans="3:4" x14ac:dyDescent="0.25">
      <c r="C87" s="42"/>
      <c r="D87" s="42"/>
    </row>
    <row r="88" spans="3:4" x14ac:dyDescent="0.25">
      <c r="C88" s="42"/>
      <c r="D88" s="42"/>
    </row>
    <row r="89" spans="3:4" x14ac:dyDescent="0.25">
      <c r="C89" s="42"/>
      <c r="D89" s="42"/>
    </row>
    <row r="90" spans="3:4" x14ac:dyDescent="0.25">
      <c r="C90" s="42"/>
      <c r="D90" s="42"/>
    </row>
    <row r="91" spans="3:4" x14ac:dyDescent="0.25">
      <c r="C91" s="42"/>
      <c r="D91" s="4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SB</dc:creator>
  <cp:lastModifiedBy>Laura SB</cp:lastModifiedBy>
  <cp:lastPrinted>2014-01-10T12:10:15Z</cp:lastPrinted>
  <dcterms:created xsi:type="dcterms:W3CDTF">2013-12-03T11:24:14Z</dcterms:created>
  <dcterms:modified xsi:type="dcterms:W3CDTF">2014-01-28T11:24:29Z</dcterms:modified>
</cp:coreProperties>
</file>